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745" firstSheet="1" activeTab="1"/>
  </bookViews>
  <sheets>
    <sheet name="StartUp" sheetId="1" state="hidden" r:id="rId1"/>
    <sheet name="tong ket ky 2" sheetId="2" r:id="rId2"/>
    <sheet name="Diem Thi tck7" sheetId="3" r:id="rId3"/>
  </sheets>
  <definedNames>
    <definedName name="_xlnm.Print_Titles" localSheetId="1">'tong ket ky 2'!$4:$5</definedName>
  </definedNames>
  <calcPr fullCalcOnLoad="1"/>
</workbook>
</file>

<file path=xl/sharedStrings.xml><?xml version="1.0" encoding="utf-8"?>
<sst xmlns="http://schemas.openxmlformats.org/spreadsheetml/2006/main" count="209" uniqueCount="132">
  <si>
    <t>STT</t>
  </si>
  <si>
    <t xml:space="preserve">NguyÔn V¨n </t>
  </si>
  <si>
    <t>Nam</t>
  </si>
  <si>
    <t>NguyÔn V¨n</t>
  </si>
  <si>
    <t>TuÊn</t>
  </si>
  <si>
    <t>Lùc</t>
  </si>
  <si>
    <t>Phong</t>
  </si>
  <si>
    <t>HiÕu</t>
  </si>
  <si>
    <t>Qu©n</t>
  </si>
  <si>
    <t>Nguyễn Văn</t>
  </si>
  <si>
    <t>M· v¨n</t>
  </si>
  <si>
    <t>Ng« xu©n</t>
  </si>
  <si>
    <t>Dù</t>
  </si>
  <si>
    <t>Ch­ëng</t>
  </si>
  <si>
    <t>Bïi §øc</t>
  </si>
  <si>
    <t xml:space="preserve">Bïi H÷u </t>
  </si>
  <si>
    <t>NguyÔn V©n</t>
  </si>
  <si>
    <t>Phïng §¾c</t>
  </si>
  <si>
    <t>Lai</t>
  </si>
  <si>
    <t>NguyÔn Thanh</t>
  </si>
  <si>
    <t>Họ Và Tên</t>
  </si>
  <si>
    <t>(Hệ số 2)</t>
  </si>
  <si>
    <t>(Hệ số 3)</t>
  </si>
  <si>
    <t>(Hệ số 5)</t>
  </si>
  <si>
    <r>
      <t>t</t>
    </r>
    <r>
      <rPr>
        <sz val="13"/>
        <rFont val=".VnTime"/>
        <family val="2"/>
      </rPr>
      <t xml:space="preserve">« </t>
    </r>
    <r>
      <rPr>
        <sz val="13"/>
        <rFont val=".VnTimeH"/>
        <family val="2"/>
      </rPr>
      <t>t</t>
    </r>
    <r>
      <rPr>
        <sz val="13"/>
        <rFont val=".VnTime"/>
        <family val="2"/>
      </rPr>
      <t>iÕn</t>
    </r>
  </si>
  <si>
    <r>
      <t>b</t>
    </r>
    <r>
      <rPr>
        <sz val="13"/>
        <rFont val=".VnTime"/>
        <family val="2"/>
      </rPr>
      <t>iÓn</t>
    </r>
  </si>
  <si>
    <r>
      <t>p</t>
    </r>
    <r>
      <rPr>
        <sz val="13"/>
        <rFont val=".VnTime"/>
        <family val="2"/>
      </rPr>
      <t xml:space="preserve">h¹m </t>
    </r>
    <r>
      <rPr>
        <sz val="13"/>
        <rFont val=".VnTimeH"/>
        <family val="2"/>
      </rPr>
      <t>v</t>
    </r>
    <r>
      <rPr>
        <sz val="13"/>
        <rFont val=".VnTime"/>
        <family val="2"/>
      </rPr>
      <t>¨n</t>
    </r>
  </si>
  <si>
    <r>
      <t>c</t>
    </r>
    <r>
      <rPr>
        <sz val="13"/>
        <rFont val=".VnTime"/>
        <family val="2"/>
      </rPr>
      <t>hinh</t>
    </r>
  </si>
  <si>
    <r>
      <t>n</t>
    </r>
    <r>
      <rPr>
        <sz val="13"/>
        <rFont val=".VnTime"/>
        <family val="2"/>
      </rPr>
      <t xml:space="preserve">g« </t>
    </r>
    <r>
      <rPr>
        <sz val="13"/>
        <rFont val=".VnTimeH"/>
        <family val="2"/>
      </rPr>
      <t>®</t>
    </r>
    <r>
      <rPr>
        <sz val="13"/>
        <rFont val=".VnTime"/>
        <family val="2"/>
      </rPr>
      <t>×nh</t>
    </r>
  </si>
  <si>
    <r>
      <t>®</t>
    </r>
    <r>
      <rPr>
        <sz val="13"/>
        <rFont val=".VnTime"/>
        <family val="2"/>
      </rPr>
      <t>ang</t>
    </r>
  </si>
  <si>
    <r>
      <t>n</t>
    </r>
    <r>
      <rPr>
        <sz val="13"/>
        <rFont val=".VnTime"/>
        <family val="2"/>
      </rPr>
      <t xml:space="preserve">guyÔn </t>
    </r>
    <r>
      <rPr>
        <sz val="13"/>
        <rFont val=".VnTimeH"/>
        <family val="2"/>
      </rPr>
      <t>v</t>
    </r>
    <r>
      <rPr>
        <sz val="13"/>
        <rFont val=".VnTime"/>
        <family val="2"/>
      </rPr>
      <t>¨n</t>
    </r>
  </si>
  <si>
    <r>
      <t>®</t>
    </r>
    <r>
      <rPr>
        <sz val="13"/>
        <rFont val=".VnTime"/>
        <family val="2"/>
      </rPr>
      <t>×nh</t>
    </r>
  </si>
  <si>
    <r>
      <t>k</t>
    </r>
    <r>
      <rPr>
        <sz val="13"/>
        <rFont val=".VnTime"/>
        <family val="2"/>
      </rPr>
      <t>iÒu Minh</t>
    </r>
  </si>
  <si>
    <r>
      <t>®</t>
    </r>
    <r>
      <rPr>
        <sz val="13"/>
        <rFont val=".VnTime"/>
        <family val="2"/>
      </rPr>
      <t>«n</t>
    </r>
  </si>
  <si>
    <r>
      <t>t</t>
    </r>
    <r>
      <rPr>
        <sz val="13"/>
        <rFont val=".VnTime"/>
        <family val="2"/>
      </rPr>
      <t xml:space="preserve">rÇn </t>
    </r>
    <r>
      <rPr>
        <sz val="13"/>
        <rFont val=".VnTimeH"/>
        <family val="2"/>
      </rPr>
      <t>q</t>
    </r>
    <r>
      <rPr>
        <sz val="13"/>
        <rFont val=".VnTime"/>
        <family val="2"/>
      </rPr>
      <t>uang</t>
    </r>
  </si>
  <si>
    <r>
      <t>h</t>
    </r>
    <r>
      <rPr>
        <sz val="13"/>
        <rFont val=".VnTime"/>
        <family val="2"/>
      </rPr>
      <t>iÖn</t>
    </r>
  </si>
  <si>
    <r>
      <t>p</t>
    </r>
    <r>
      <rPr>
        <sz val="13"/>
        <rFont val=".VnTime"/>
        <family val="2"/>
      </rPr>
      <t xml:space="preserve">h¹m </t>
    </r>
    <r>
      <rPr>
        <sz val="13"/>
        <rFont val=".VnTimeH"/>
        <family val="2"/>
      </rPr>
      <t>®</t>
    </r>
    <r>
      <rPr>
        <sz val="13"/>
        <rFont val=".VnTime"/>
        <family val="2"/>
      </rPr>
      <t>øc</t>
    </r>
  </si>
  <si>
    <r>
      <t>h</t>
    </r>
    <r>
      <rPr>
        <sz val="13"/>
        <rFont val=".VnTime"/>
        <family val="2"/>
      </rPr>
      <t>iÕu</t>
    </r>
  </si>
  <si>
    <r>
      <t>n</t>
    </r>
    <r>
      <rPr>
        <sz val="13"/>
        <rFont val=".VnTime"/>
        <family val="2"/>
      </rPr>
      <t xml:space="preserve">guûÔn </t>
    </r>
    <r>
      <rPr>
        <sz val="13"/>
        <rFont val=".VnTimeH"/>
        <family val="2"/>
      </rPr>
      <t>v</t>
    </r>
    <r>
      <rPr>
        <sz val="13"/>
        <rFont val=".VnTime"/>
        <family val="2"/>
      </rPr>
      <t>¨n</t>
    </r>
  </si>
  <si>
    <r>
      <t>h</t>
    </r>
    <r>
      <rPr>
        <sz val="13"/>
        <rFont val=".VnTime"/>
        <family val="2"/>
      </rPr>
      <t>oµng</t>
    </r>
  </si>
  <si>
    <r>
      <t>v</t>
    </r>
    <r>
      <rPr>
        <sz val="13"/>
        <rFont val=".VnTime"/>
        <family val="2"/>
      </rPr>
      <t xml:space="preserve">ò </t>
    </r>
    <r>
      <rPr>
        <sz val="13"/>
        <rFont val=".VnTimeH"/>
        <family val="2"/>
      </rPr>
      <t>t</t>
    </r>
    <r>
      <rPr>
        <sz val="13"/>
        <rFont val=".VnTime"/>
        <family val="2"/>
      </rPr>
      <t>hµnh</t>
    </r>
  </si>
  <si>
    <r>
      <t>l</t>
    </r>
    <r>
      <rPr>
        <sz val="13"/>
        <rFont val=".VnTime"/>
        <family val="2"/>
      </rPr>
      <t>u©n</t>
    </r>
  </si>
  <si>
    <r>
      <t>®</t>
    </r>
    <r>
      <rPr>
        <sz val="13"/>
        <rFont val=".VnTime"/>
        <family val="2"/>
      </rPr>
      <t xml:space="preserve">µo </t>
    </r>
    <r>
      <rPr>
        <sz val="13"/>
        <rFont val=".VnTimeH"/>
        <family val="2"/>
      </rPr>
      <t>v</t>
    </r>
    <r>
      <rPr>
        <sz val="13"/>
        <rFont val=".VnTime"/>
        <family val="2"/>
      </rPr>
      <t>¨n</t>
    </r>
  </si>
  <si>
    <r>
      <t>m</t>
    </r>
    <r>
      <rPr>
        <sz val="13"/>
        <rFont val=".VnTime"/>
        <family val="2"/>
      </rPr>
      <t>¹nh</t>
    </r>
  </si>
  <si>
    <r>
      <t>p</t>
    </r>
    <r>
      <rPr>
        <sz val="13"/>
        <rFont val=".VnTime"/>
        <family val="2"/>
      </rPr>
      <t xml:space="preserve">h¹m </t>
    </r>
    <r>
      <rPr>
        <sz val="13"/>
        <rFont val=".VnTimeH"/>
        <family val="2"/>
      </rPr>
      <t>t</t>
    </r>
    <r>
      <rPr>
        <sz val="13"/>
        <rFont val=".VnTime"/>
        <family val="2"/>
      </rPr>
      <t>uÊn</t>
    </r>
  </si>
  <si>
    <r>
      <t>n</t>
    </r>
    <r>
      <rPr>
        <sz val="13"/>
        <rFont val=".VnTime"/>
        <family val="2"/>
      </rPr>
      <t>gäc</t>
    </r>
  </si>
  <si>
    <r>
      <t>v</t>
    </r>
    <r>
      <rPr>
        <sz val="13"/>
        <rFont val=".VnTime"/>
        <family val="2"/>
      </rPr>
      <t xml:space="preserve">ò </t>
    </r>
    <r>
      <rPr>
        <sz val="13"/>
        <rFont val=".VnTimeH"/>
        <family val="2"/>
      </rPr>
      <t>h</t>
    </r>
    <r>
      <rPr>
        <sz val="13"/>
        <rFont val=".VnTime"/>
        <family val="2"/>
      </rPr>
      <t>÷u</t>
    </r>
  </si>
  <si>
    <r>
      <t>n</t>
    </r>
    <r>
      <rPr>
        <sz val="13"/>
        <rFont val=".VnTime"/>
        <family val="2"/>
      </rPr>
      <t>huËn</t>
    </r>
  </si>
  <si>
    <r>
      <t>n</t>
    </r>
    <r>
      <rPr>
        <sz val="13"/>
        <rFont val=".VnTime"/>
        <family val="2"/>
      </rPr>
      <t>inh</t>
    </r>
  </si>
  <si>
    <r>
      <t>h</t>
    </r>
    <r>
      <rPr>
        <sz val="13"/>
        <rFont val=".VnTime"/>
        <family val="2"/>
      </rPr>
      <t xml:space="preserve">µ </t>
    </r>
    <r>
      <rPr>
        <sz val="13"/>
        <rFont val=".VnTimeH"/>
        <family val="2"/>
      </rPr>
      <t>x</t>
    </r>
    <r>
      <rPr>
        <sz val="13"/>
        <rFont val=".VnTime"/>
        <family val="2"/>
      </rPr>
      <t>u©n</t>
    </r>
  </si>
  <si>
    <r>
      <t>q</t>
    </r>
    <r>
      <rPr>
        <sz val="13"/>
        <rFont val=".VnTime"/>
        <family val="2"/>
      </rPr>
      <t>uang</t>
    </r>
  </si>
  <si>
    <r>
      <t>p</t>
    </r>
    <r>
      <rPr>
        <sz val="13"/>
        <rFont val=".VnTime"/>
        <family val="2"/>
      </rPr>
      <t xml:space="preserve">hïn </t>
    </r>
    <r>
      <rPr>
        <sz val="13"/>
        <rFont val=".VnTimeH"/>
        <family val="2"/>
      </rPr>
      <t>a</t>
    </r>
  </si>
  <si>
    <r>
      <t>t</t>
    </r>
    <r>
      <rPr>
        <sz val="13"/>
        <rFont val=".VnTime"/>
        <family val="2"/>
      </rPr>
      <t>µi</t>
    </r>
  </si>
  <si>
    <r>
      <t>p</t>
    </r>
    <r>
      <rPr>
        <sz val="13"/>
        <rFont val=".VnTime"/>
        <family val="2"/>
      </rPr>
      <t xml:space="preserve">han </t>
    </r>
    <r>
      <rPr>
        <sz val="13"/>
        <rFont val=".VnTimeH"/>
        <family val="2"/>
      </rPr>
      <t>v</t>
    </r>
    <r>
      <rPr>
        <sz val="13"/>
        <rFont val=".VnTime"/>
        <family val="2"/>
      </rPr>
      <t>¨n</t>
    </r>
  </si>
  <si>
    <r>
      <t>t</t>
    </r>
    <r>
      <rPr>
        <sz val="13"/>
        <rFont val=".VnTime"/>
        <family val="2"/>
      </rPr>
      <t>©n</t>
    </r>
  </si>
  <si>
    <r>
      <t>t</t>
    </r>
    <r>
      <rPr>
        <sz val="13"/>
        <rFont val=".VnTime"/>
        <family val="2"/>
      </rPr>
      <t>h¶n</t>
    </r>
  </si>
  <si>
    <r>
      <t xml:space="preserve">NguyÔn </t>
    </r>
    <r>
      <rPr>
        <sz val="13"/>
        <rFont val=".VnTimeH"/>
        <family val="2"/>
      </rPr>
      <t>q</t>
    </r>
    <r>
      <rPr>
        <sz val="13"/>
        <rFont val=".VnTime"/>
        <family val="2"/>
      </rPr>
      <t>uang</t>
    </r>
  </si>
  <si>
    <r>
      <t>t</t>
    </r>
    <r>
      <rPr>
        <sz val="13"/>
        <rFont val=".VnTime"/>
        <family val="2"/>
      </rPr>
      <t>hanh</t>
    </r>
  </si>
  <si>
    <r>
      <t>t</t>
    </r>
    <r>
      <rPr>
        <sz val="13"/>
        <rFont val=".VnTime"/>
        <family val="2"/>
      </rPr>
      <t xml:space="preserve">« </t>
    </r>
    <r>
      <rPr>
        <sz val="13"/>
        <rFont val=".VnTimeH"/>
        <family val="2"/>
      </rPr>
      <t>c</t>
    </r>
    <r>
      <rPr>
        <sz val="13"/>
        <rFont val=".VnTime"/>
        <family val="2"/>
      </rPr>
      <t>hiÕn</t>
    </r>
  </si>
  <si>
    <r>
      <t>t</t>
    </r>
    <r>
      <rPr>
        <sz val="13"/>
        <rFont val=".VnTime"/>
        <family val="2"/>
      </rPr>
      <t>h¾ng</t>
    </r>
  </si>
  <si>
    <r>
      <t>l</t>
    </r>
    <r>
      <rPr>
        <sz val="13"/>
        <rFont val=".VnTime"/>
        <family val="2"/>
      </rPr>
      <t xml:space="preserve">ª </t>
    </r>
    <r>
      <rPr>
        <sz val="13"/>
        <rFont val=".VnTimeH"/>
        <family val="2"/>
      </rPr>
      <t>v</t>
    </r>
    <r>
      <rPr>
        <sz val="13"/>
        <rFont val=".VnTime"/>
        <family val="2"/>
      </rPr>
      <t>¨n</t>
    </r>
  </si>
  <si>
    <r>
      <t>t</t>
    </r>
    <r>
      <rPr>
        <sz val="13"/>
        <rFont val=".VnTime"/>
        <family val="2"/>
      </rPr>
      <t>o¶n</t>
    </r>
  </si>
  <si>
    <r>
      <t>t</t>
    </r>
    <r>
      <rPr>
        <sz val="13"/>
        <rFont val=".VnTime"/>
        <family val="2"/>
      </rPr>
      <t>«ng</t>
    </r>
  </si>
  <si>
    <r>
      <t>l</t>
    </r>
    <r>
      <rPr>
        <sz val="13"/>
        <rFont val=".VnTime"/>
        <family val="2"/>
      </rPr>
      <t xml:space="preserve">a </t>
    </r>
    <r>
      <rPr>
        <sz val="13"/>
        <rFont val=".VnTimeH"/>
        <family val="2"/>
      </rPr>
      <t>v</t>
    </r>
    <r>
      <rPr>
        <sz val="13"/>
        <rFont val=".VnTime"/>
        <family val="2"/>
      </rPr>
      <t>¨n</t>
    </r>
  </si>
  <si>
    <r>
      <t>t</t>
    </r>
    <r>
      <rPr>
        <sz val="13"/>
        <rFont val=".VnTime"/>
        <family val="2"/>
      </rPr>
      <t>r×nh</t>
    </r>
  </si>
  <si>
    <r>
      <t>s</t>
    </r>
    <r>
      <rPr>
        <sz val="13"/>
        <rFont val=".VnTime"/>
        <family val="2"/>
      </rPr>
      <t xml:space="preserve">¸i T­êng </t>
    </r>
    <r>
      <rPr>
        <sz val="13"/>
        <rFont val=".VnTimeH"/>
        <family val="2"/>
      </rPr>
      <t>m</t>
    </r>
    <r>
      <rPr>
        <sz val="13"/>
        <rFont val=".VnTime"/>
        <family val="2"/>
      </rPr>
      <t>inh</t>
    </r>
  </si>
  <si>
    <r>
      <t>t</t>
    </r>
    <r>
      <rPr>
        <sz val="13"/>
        <rFont val=".VnTime"/>
        <family val="2"/>
      </rPr>
      <t>rung</t>
    </r>
  </si>
  <si>
    <r>
      <t>n</t>
    </r>
    <r>
      <rPr>
        <sz val="13"/>
        <rFont val=".VnTime"/>
        <family val="2"/>
      </rPr>
      <t xml:space="preserve">guyÔn </t>
    </r>
    <r>
      <rPr>
        <sz val="13"/>
        <rFont val=".VnTimeH"/>
        <family val="2"/>
      </rPr>
      <t>x</t>
    </r>
    <r>
      <rPr>
        <sz val="13"/>
        <rFont val=".VnTime"/>
        <family val="2"/>
      </rPr>
      <t>u©n</t>
    </r>
  </si>
  <si>
    <r>
      <t>t</t>
    </r>
    <r>
      <rPr>
        <sz val="13"/>
        <rFont val=".VnTime"/>
        <family val="2"/>
      </rPr>
      <t>r­êng</t>
    </r>
  </si>
  <si>
    <r>
      <t>n</t>
    </r>
    <r>
      <rPr>
        <sz val="13"/>
        <rFont val=".VnTime"/>
        <family val="2"/>
      </rPr>
      <t xml:space="preserve">«ng </t>
    </r>
    <r>
      <rPr>
        <sz val="13"/>
        <rFont val=".VnTimeH"/>
        <family val="2"/>
      </rPr>
      <t>m</t>
    </r>
    <r>
      <rPr>
        <sz val="13"/>
        <rFont val=".VnTime"/>
        <family val="2"/>
      </rPr>
      <t>¹nh</t>
    </r>
  </si>
  <si>
    <r>
      <t>t</t>
    </r>
    <r>
      <rPr>
        <sz val="13"/>
        <rFont val=".VnTime"/>
        <family val="2"/>
      </rPr>
      <t>uÊn</t>
    </r>
  </si>
  <si>
    <r>
      <t>b</t>
    </r>
    <r>
      <rPr>
        <sz val="13"/>
        <rFont val=".VnTime"/>
        <family val="2"/>
      </rPr>
      <t xml:space="preserve">ïi </t>
    </r>
    <r>
      <rPr>
        <sz val="13"/>
        <rFont val=".VnTimeH"/>
        <family val="2"/>
      </rPr>
      <t>t</t>
    </r>
    <r>
      <rPr>
        <sz val="13"/>
        <rFont val=".VnTime"/>
        <family val="2"/>
      </rPr>
      <t>hanh</t>
    </r>
  </si>
  <si>
    <r>
      <t>p</t>
    </r>
    <r>
      <rPr>
        <sz val="13"/>
        <rFont val=".VnTime"/>
        <family val="2"/>
      </rPr>
      <t xml:space="preserve">h¹m </t>
    </r>
    <r>
      <rPr>
        <sz val="13"/>
        <rFont val=".VnTimeH"/>
        <family val="2"/>
      </rPr>
      <t>s</t>
    </r>
    <r>
      <rPr>
        <sz val="13"/>
        <rFont val=".VnTime"/>
        <family val="2"/>
      </rPr>
      <t>¬n</t>
    </r>
  </si>
  <si>
    <r>
      <t>t</t>
    </r>
    <r>
      <rPr>
        <sz val="13"/>
        <rFont val=".VnTime"/>
        <family val="2"/>
      </rPr>
      <t>ïng</t>
    </r>
  </si>
  <si>
    <r>
      <t>t</t>
    </r>
    <r>
      <rPr>
        <sz val="13"/>
        <rFont val=".VnTime"/>
        <family val="2"/>
      </rPr>
      <t xml:space="preserve">¹ </t>
    </r>
    <r>
      <rPr>
        <sz val="13"/>
        <rFont val=".VnTimeH"/>
        <family val="2"/>
      </rPr>
      <t>t</t>
    </r>
    <r>
      <rPr>
        <sz val="13"/>
        <rFont val=".VnTime"/>
        <family val="2"/>
      </rPr>
      <t>hanh</t>
    </r>
  </si>
  <si>
    <r>
      <t>n</t>
    </r>
    <r>
      <rPr>
        <sz val="13"/>
        <rFont val=".VnTime"/>
        <family val="2"/>
      </rPr>
      <t xml:space="preserve">guyÔn </t>
    </r>
    <r>
      <rPr>
        <sz val="13"/>
        <rFont val=".VnTimeH"/>
        <family val="2"/>
      </rPr>
      <t>t</t>
    </r>
    <r>
      <rPr>
        <sz val="13"/>
        <rFont val=".VnTime"/>
        <family val="2"/>
      </rPr>
      <t>hÕ</t>
    </r>
  </si>
  <si>
    <r>
      <t>t</t>
    </r>
    <r>
      <rPr>
        <sz val="13"/>
        <rFont val=".VnTime"/>
        <family val="2"/>
      </rPr>
      <t>uyÓn</t>
    </r>
  </si>
  <si>
    <t>Xếp 
Loại</t>
  </si>
  <si>
    <t>Tổng
Kết</t>
  </si>
  <si>
    <t>(Hệ số 4)</t>
  </si>
  <si>
    <t>Giáo Viên Chủ Nhiệm</t>
  </si>
  <si>
    <t>Vũ Kim Diến</t>
  </si>
  <si>
    <t>Ghi Chú</t>
  </si>
  <si>
    <t>Trường Cao Đẳng Công Nghiệp &amp; XD</t>
  </si>
  <si>
    <t xml:space="preserve">                      Cộng Hòa Xã Hội Chủ Nghĩa Việt Nam</t>
  </si>
  <si>
    <t>Khoa Xây Dựng</t>
  </si>
  <si>
    <t xml:space="preserve">                            Độc Lập - Tự Do - Hạnh Phúc</t>
  </si>
  <si>
    <t>Đạo Đức</t>
  </si>
  <si>
    <t>Tốt</t>
  </si>
  <si>
    <t>Xuất xắc</t>
  </si>
  <si>
    <t>Yếu</t>
  </si>
  <si>
    <t>Khá</t>
  </si>
  <si>
    <t>ĐIỂM TỔNG KẾT HỌC KỲ II
Lớp Trung Cấp Xây Dựng - K7</t>
  </si>
  <si>
    <t>Cấu Tạo Kiến Trúc</t>
  </si>
  <si>
    <t>Thiết Kế Kiến Trúc</t>
  </si>
  <si>
    <t>Cơ Học Kết Cấu</t>
  </si>
  <si>
    <t>Autocad Cơ Bản</t>
  </si>
  <si>
    <t>Kỹ Thuật TC</t>
  </si>
  <si>
    <t>Tiếng Anh 2</t>
  </si>
  <si>
    <t>Trắc Địa</t>
  </si>
  <si>
    <t>Pháp Luật</t>
  </si>
  <si>
    <t>Xoá Tên</t>
  </si>
  <si>
    <t>QLKT&amp;Đấu Thầu</t>
  </si>
  <si>
    <t>Tin Đại Cương</t>
  </si>
  <si>
    <t>GDQP</t>
  </si>
  <si>
    <t>Tổ Chức QLCTXD</t>
  </si>
  <si>
    <t>Vật Liệu XD</t>
  </si>
  <si>
    <t>Cơ lý Thuyết</t>
  </si>
  <si>
    <t>Chính trị</t>
  </si>
  <si>
    <t>Hình Họa</t>
  </si>
  <si>
    <t>anh Văn</t>
  </si>
  <si>
    <t xml:space="preserve">Nông Văn </t>
  </si>
  <si>
    <t>Khởi</t>
  </si>
  <si>
    <t xml:space="preserve">Vũ Văn </t>
  </si>
  <si>
    <t>Lực</t>
  </si>
  <si>
    <t xml:space="preserve">Hoàng Văn </t>
  </si>
  <si>
    <t>Nồng</t>
  </si>
  <si>
    <t xml:space="preserve">Nguyễn Văn </t>
  </si>
  <si>
    <t>Phương</t>
  </si>
  <si>
    <t>Đinh Thạnh</t>
  </si>
  <si>
    <t>Phước</t>
  </si>
  <si>
    <t>GDTC</t>
  </si>
  <si>
    <t>ĐIỂM TỔNG KẾT HỌC KỲ I NĂM HỌC 2013 - 2014
Lớp Trung Cấp XD K9</t>
  </si>
  <si>
    <t xml:space="preserve">              Khoa Xây Dựng                                                                                                              Độc lập - Tự do - Hạnh Phúc</t>
  </si>
  <si>
    <t xml:space="preserve">    Trường Cao Đẳng Công Nghiệp &amp; XD                                                                              Cộng Hòa Xã Hội Chủ Nghĩa Việt Nam </t>
  </si>
  <si>
    <t xml:space="preserve">Khoa Xây Dựng </t>
  </si>
  <si>
    <t>Hà Văn Lưu</t>
  </si>
  <si>
    <t>Khổng Văn Quỳnh</t>
  </si>
  <si>
    <t>không tính</t>
  </si>
  <si>
    <t>tổng kết</t>
  </si>
  <si>
    <t xml:space="preserve"> điểm </t>
  </si>
  <si>
    <t xml:space="preserve"> GDQP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</si>
</sst>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_-* #,##0.00\ &quot;?&quot;_-;\-* #,##0.00\ &quot;?&quot;_-;_-* &quot;-&quot;&quot;?&quot;&quot;?&quot;\ &quot;?&quot;_-;_-@_-"/>
    <numFmt numFmtId="175" formatCode="_-* #,##0.00\ _?_-;\-* #,##0.00\ _?_-;_-* &quot;-&quot;&quot;?&quot;&quot;?&quot;\ _?_-;_-@_-"/>
    <numFmt numFmtId="176" formatCode="#,##0\ &quot;₫&quot;;\-#,##0\ &quot;₫&quot;"/>
    <numFmt numFmtId="177" formatCode="#,##0\ &quot;₫&quot;;[Red]\-#,##0\ &quot;₫&quot;"/>
    <numFmt numFmtId="178" formatCode="#,##0.00\ &quot;₫&quot;;\-#,##0.00\ &quot;₫&quot;"/>
    <numFmt numFmtId="179" formatCode="#,##0.00\ &quot;₫&quot;;[Red]\-#,##0.00\ &quot;₫&quot;"/>
    <numFmt numFmtId="180" formatCode="_-* #,##0\ &quot;₫&quot;_-;\-* #,##0\ &quot;₫&quot;_-;_-* &quot;-&quot;\ &quot;₫&quot;_-;_-@_-"/>
    <numFmt numFmtId="181" formatCode="_-* #,##0\ _₫_-;\-* #,##0\ _₫_-;_-* &quot;-&quot;\ _₫_-;_-@_-"/>
    <numFmt numFmtId="182" formatCode="_-* #,##0.00\ &quot;₫&quot;_-;\-* #,##0.00\ &quot;₫&quot;_-;_-* &quot;-&quot;&quot;?&quot;&quot;?&quot;\ &quot;₫&quot;_-;_-@_-"/>
    <numFmt numFmtId="183" formatCode="_-* #,##0.00\ _₫_-;\-* #,##0.00\ _₫_-;_-* &quot;-&quot;&quot;?&quot;&quot;?&quot;\ _₫_-;_-@_-"/>
    <numFmt numFmtId="184" formatCode="#,##0.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#,###"/>
    <numFmt numFmtId="199" formatCode=";;;"/>
    <numFmt numFmtId="200" formatCode="d"/>
    <numFmt numFmtId="201" formatCode="mm"/>
    <numFmt numFmtId="202" formatCode="dd"/>
    <numFmt numFmtId="203" formatCode="yyyy"/>
    <numFmt numFmtId="204" formatCode="#,##0.000"/>
    <numFmt numFmtId="205" formatCode="#,##0.00000"/>
    <numFmt numFmtId="206" formatCode="0.000"/>
    <numFmt numFmtId="207" formatCode="0.0000"/>
    <numFmt numFmtId="208" formatCode="_(* #,##0.0_);_(* \(#,##0.0\);_(* &quot;-&quot;??_);_(@_)"/>
    <numFmt numFmtId="209" formatCode="_(* #,##0_);_(* \(#,##0\);_(* &quot;-&quot;??_);_(@_)"/>
    <numFmt numFmtId="210" formatCode="\ \ \+\ @"/>
    <numFmt numFmtId="211" formatCode="#,##0.000\ \ "/>
    <numFmt numFmtId="212" formatCode="\ \ \ \+\ @"/>
    <numFmt numFmtId="213" formatCode="\ \ \ \ \ \ \ \ @"/>
    <numFmt numFmtId="214" formatCode="0.00000"/>
    <numFmt numFmtId="215" formatCode="_(* #,##0.000_);_(* \(#,##0.000\);_(* &quot;-&quot;??_);_(@_)"/>
    <numFmt numFmtId="216" formatCode="#,##0.0000"/>
    <numFmt numFmtId="217" formatCode="#,##0.00;[Red]#,##0.00"/>
    <numFmt numFmtId="218" formatCode="#,##0.000;[Red]#,##0.000"/>
    <numFmt numFmtId="219" formatCode="0.00;[Red]0.00"/>
  </numFmts>
  <fonts count="41">
    <font>
      <sz val="10"/>
      <name val="Arial"/>
      <family val="0"/>
    </font>
    <font>
      <sz val="8"/>
      <name val="Arial"/>
      <family val="2"/>
    </font>
    <font>
      <sz val="13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.VnTimeH"/>
      <family val="2"/>
    </font>
    <font>
      <sz val="13"/>
      <color indexed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.VnTime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MS Sans Serif"/>
      <family val="2"/>
    </font>
    <font>
      <sz val="12"/>
      <name val="VNI-Times"/>
      <family val="0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184" fontId="10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horizontal="center"/>
    </xf>
    <xf numFmtId="184" fontId="12" fillId="0" borderId="16" xfId="0" applyNumberFormat="1" applyFont="1" applyFill="1" applyBorder="1" applyAlignment="1">
      <alignment horizontal="center"/>
    </xf>
    <xf numFmtId="184" fontId="10" fillId="0" borderId="20" xfId="0" applyNumberFormat="1" applyFont="1" applyFill="1" applyBorder="1" applyAlignment="1">
      <alignment horizontal="center"/>
    </xf>
    <xf numFmtId="184" fontId="10" fillId="0" borderId="17" xfId="0" applyNumberFormat="1" applyFont="1" applyFill="1" applyBorder="1" applyAlignment="1">
      <alignment horizontal="center"/>
    </xf>
    <xf numFmtId="184" fontId="12" fillId="0" borderId="17" xfId="0" applyNumberFormat="1" applyFont="1" applyFill="1" applyBorder="1" applyAlignment="1">
      <alignment horizontal="center"/>
    </xf>
    <xf numFmtId="18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4" fontId="16" fillId="0" borderId="21" xfId="0" applyNumberFormat="1" applyFont="1" applyFill="1" applyBorder="1" applyAlignment="1">
      <alignment horizontal="center"/>
    </xf>
    <xf numFmtId="184" fontId="16" fillId="0" borderId="16" xfId="0" applyNumberFormat="1" applyFont="1" applyFill="1" applyBorder="1" applyAlignment="1">
      <alignment horizontal="center"/>
    </xf>
    <xf numFmtId="184" fontId="16" fillId="24" borderId="16" xfId="0" applyNumberFormat="1" applyFont="1" applyFill="1" applyBorder="1" applyAlignment="1">
      <alignment horizontal="center"/>
    </xf>
    <xf numFmtId="184" fontId="16" fillId="0" borderId="22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84" fontId="3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7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184" fontId="3" fillId="0" borderId="22" xfId="0" applyNumberFormat="1" applyFont="1" applyFill="1" applyBorder="1" applyAlignment="1">
      <alignment horizontal="center"/>
    </xf>
    <xf numFmtId="184" fontId="3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1" width="7.00390625" style="4" customWidth="1"/>
    <col min="2" max="2" width="19.28125" style="4" customWidth="1"/>
    <col min="3" max="3" width="8.8515625" style="4" customWidth="1"/>
    <col min="4" max="5" width="10.57421875" style="60" customWidth="1"/>
    <col min="6" max="6" width="11.28125" style="60" customWidth="1"/>
    <col min="7" max="11" width="10.57421875" style="60" customWidth="1"/>
    <col min="12" max="12" width="10.57421875" style="4" customWidth="1"/>
    <col min="13" max="13" width="12.28125" style="4" customWidth="1"/>
    <col min="14" max="14" width="12.00390625" style="4" customWidth="1"/>
    <col min="15" max="15" width="13.8515625" style="4" customWidth="1"/>
    <col min="16" max="16384" width="9.140625" style="4" customWidth="1"/>
  </cols>
  <sheetData>
    <row r="1" spans="1:18" s="27" customFormat="1" ht="29.25" customHeight="1">
      <c r="A1" s="67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27" customFormat="1" ht="28.5" customHeight="1">
      <c r="A2" s="67" t="s">
        <v>123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6" s="27" customFormat="1" ht="66.75" customHeight="1" thickBot="1">
      <c r="A3" s="70" t="s">
        <v>122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49"/>
    </row>
    <row r="4" spans="1:38" s="2" customFormat="1" ht="64.5" customHeight="1" thickTop="1">
      <c r="A4" s="72" t="s">
        <v>0</v>
      </c>
      <c r="B4" s="74" t="s">
        <v>20</v>
      </c>
      <c r="C4" s="74"/>
      <c r="D4" s="44" t="s">
        <v>107</v>
      </c>
      <c r="E4" s="44" t="s">
        <v>106</v>
      </c>
      <c r="F4" s="44" t="s">
        <v>108</v>
      </c>
      <c r="G4" s="44" t="s">
        <v>103</v>
      </c>
      <c r="H4" s="44" t="s">
        <v>104</v>
      </c>
      <c r="I4" s="44" t="s">
        <v>109</v>
      </c>
      <c r="J4" s="44" t="s">
        <v>110</v>
      </c>
      <c r="K4" s="44" t="s">
        <v>121</v>
      </c>
      <c r="L4" s="63" t="s">
        <v>78</v>
      </c>
      <c r="M4" s="63" t="s">
        <v>77</v>
      </c>
      <c r="N4" s="63" t="s">
        <v>87</v>
      </c>
      <c r="O4" s="65" t="s">
        <v>82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16" ht="18.75">
      <c r="A5" s="73"/>
      <c r="B5" s="75"/>
      <c r="C5" s="75"/>
      <c r="D5" s="45" t="s">
        <v>22</v>
      </c>
      <c r="E5" s="45" t="s">
        <v>22</v>
      </c>
      <c r="F5" s="45" t="s">
        <v>79</v>
      </c>
      <c r="G5" s="45" t="s">
        <v>79</v>
      </c>
      <c r="H5" s="45" t="s">
        <v>22</v>
      </c>
      <c r="I5" s="45" t="s">
        <v>79</v>
      </c>
      <c r="J5" s="45" t="s">
        <v>79</v>
      </c>
      <c r="K5" s="45" t="s">
        <v>21</v>
      </c>
      <c r="L5" s="64"/>
      <c r="M5" s="64"/>
      <c r="N5" s="64"/>
      <c r="O5" s="66"/>
      <c r="P5" s="3"/>
    </row>
    <row r="6" spans="1:16" s="13" customFormat="1" ht="24.75" customHeight="1">
      <c r="A6" s="46">
        <v>1</v>
      </c>
      <c r="B6" s="52" t="s">
        <v>111</v>
      </c>
      <c r="C6" s="50" t="s">
        <v>112</v>
      </c>
      <c r="D6" s="48">
        <v>7</v>
      </c>
      <c r="E6" s="48">
        <v>7.8</v>
      </c>
      <c r="F6" s="48">
        <v>6.7</v>
      </c>
      <c r="G6" s="48">
        <v>7.3</v>
      </c>
      <c r="H6" s="48">
        <v>7</v>
      </c>
      <c r="I6" s="41">
        <v>7.5</v>
      </c>
      <c r="J6" s="48">
        <v>7.8</v>
      </c>
      <c r="K6" s="48">
        <v>8</v>
      </c>
      <c r="L6" s="48">
        <f>(D6*3+E6*3+F6*4+G6*4+I6*4+J6*4)/22</f>
        <v>7.345454545454545</v>
      </c>
      <c r="M6" s="24" t="str">
        <f>IF(L6&lt;4,"Yếu",(IF(L6&lt;5,"Kém",(IF(L6&lt;6,"Trung Bình",(IF(L6&lt;7,"TB Khá",(IF(L6&lt;8,"Khá",(IF(L6&lt;9,"Giỏi","Xuất Xắc")))))))))))</f>
        <v>Khá</v>
      </c>
      <c r="N6" s="24"/>
      <c r="O6" s="47" t="s">
        <v>121</v>
      </c>
      <c r="P6" s="19"/>
    </row>
    <row r="7" spans="1:15" s="13" customFormat="1" ht="24.75" customHeight="1">
      <c r="A7" s="46">
        <v>2</v>
      </c>
      <c r="B7" s="51" t="s">
        <v>113</v>
      </c>
      <c r="C7" s="53" t="s">
        <v>114</v>
      </c>
      <c r="D7" s="48">
        <v>7.5</v>
      </c>
      <c r="E7" s="48">
        <v>7.8</v>
      </c>
      <c r="F7" s="48">
        <v>6.7</v>
      </c>
      <c r="G7" s="48">
        <v>6.3</v>
      </c>
      <c r="H7" s="48">
        <v>8</v>
      </c>
      <c r="I7" s="41">
        <v>7.3</v>
      </c>
      <c r="J7" s="48">
        <v>7.8</v>
      </c>
      <c r="K7" s="48">
        <v>7.8</v>
      </c>
      <c r="L7" s="48">
        <f>(D7*3+E7*3+F7*4+G7*4+I7*4+J7*4)/22</f>
        <v>7.195454545454546</v>
      </c>
      <c r="M7" s="24" t="str">
        <f>IF(L7&lt;4,"Yếu",(IF(L7&lt;5,"Kém",(IF(L7&lt;6,"Trung Bình",(IF(L7&lt;7,"TB Khá",(IF(L7&lt;8,"Khá",(IF(L7&lt;9,"Giỏi","Xuất Xắc")))))))))))</f>
        <v>Khá</v>
      </c>
      <c r="N7" s="24"/>
      <c r="O7" s="47" t="s">
        <v>131</v>
      </c>
    </row>
    <row r="8" spans="1:15" s="13" customFormat="1" ht="24.75" customHeight="1">
      <c r="A8" s="46">
        <v>3</v>
      </c>
      <c r="B8" s="51" t="s">
        <v>115</v>
      </c>
      <c r="C8" s="53" t="s">
        <v>116</v>
      </c>
      <c r="D8" s="48">
        <v>7</v>
      </c>
      <c r="E8" s="48">
        <v>7</v>
      </c>
      <c r="F8" s="48">
        <v>7</v>
      </c>
      <c r="G8" s="48">
        <v>7.5</v>
      </c>
      <c r="H8" s="48">
        <v>7.4</v>
      </c>
      <c r="I8" s="41">
        <v>6.3</v>
      </c>
      <c r="J8" s="48">
        <v>7.8</v>
      </c>
      <c r="K8" s="48">
        <v>8</v>
      </c>
      <c r="L8" s="48">
        <f>(D8*3+E8*3+F8*4+G8*4+I8*4+J8*4)/22</f>
        <v>7.109090909090909</v>
      </c>
      <c r="M8" s="24" t="str">
        <f>IF(L8&lt;4,"Yếu",(IF(L8&lt;5,"Kém",(IF(L8&lt;6,"Trung Bình",(IF(L8&lt;7,"TB Khá",(IF(L8&lt;8,"Khá",(IF(L8&lt;9,"Giỏi","Xuất Xắc")))))))))))</f>
        <v>Khá</v>
      </c>
      <c r="N8" s="24"/>
      <c r="O8" s="47" t="s">
        <v>128</v>
      </c>
    </row>
    <row r="9" spans="1:15" s="13" customFormat="1" ht="24.75" customHeight="1">
      <c r="A9" s="46">
        <v>4</v>
      </c>
      <c r="B9" s="51" t="s">
        <v>117</v>
      </c>
      <c r="C9" s="53" t="s">
        <v>118</v>
      </c>
      <c r="D9" s="48">
        <v>7</v>
      </c>
      <c r="E9" s="48">
        <v>6.3</v>
      </c>
      <c r="F9" s="48">
        <v>6</v>
      </c>
      <c r="G9" s="48">
        <v>3.5</v>
      </c>
      <c r="H9" s="48">
        <v>6.7</v>
      </c>
      <c r="I9" s="41">
        <v>5.8</v>
      </c>
      <c r="J9" s="48">
        <v>7</v>
      </c>
      <c r="K9" s="48">
        <v>7.8</v>
      </c>
      <c r="L9" s="48">
        <f>(D9*3+E9*3+F9*4+G9*4+I9*4+J9*4)/22</f>
        <v>5.868181818181819</v>
      </c>
      <c r="M9" s="24" t="str">
        <f>IF(L9&lt;4,"Yếu",(IF(L9&lt;5,"Kém",(IF(L9&lt;6,"Trung Bình",(IF(L9&lt;7,"TB Khá",(IF(L9&lt;8,"Khá",(IF(L9&lt;9,"Giỏi","Xuất Xắc")))))))))))</f>
        <v>Trung Bình</v>
      </c>
      <c r="N9" s="24"/>
      <c r="O9" s="47" t="s">
        <v>130</v>
      </c>
    </row>
    <row r="10" spans="1:15" s="13" customFormat="1" ht="24.75" customHeight="1">
      <c r="A10" s="46">
        <v>5</v>
      </c>
      <c r="B10" s="51" t="s">
        <v>119</v>
      </c>
      <c r="C10" s="53" t="s">
        <v>120</v>
      </c>
      <c r="D10" s="48">
        <v>8</v>
      </c>
      <c r="E10" s="48">
        <v>6.3</v>
      </c>
      <c r="F10" s="48">
        <v>6.3</v>
      </c>
      <c r="G10" s="48">
        <v>5</v>
      </c>
      <c r="H10" s="48">
        <v>6.5</v>
      </c>
      <c r="I10" s="41">
        <v>6</v>
      </c>
      <c r="J10" s="48">
        <v>7</v>
      </c>
      <c r="K10" s="48">
        <v>8</v>
      </c>
      <c r="L10" s="48">
        <f>(D10*3+E10*3+F10*4+G10*4+I10*4+J10*4)/22</f>
        <v>6.368181818181818</v>
      </c>
      <c r="M10" s="24" t="str">
        <f>IF(L10&lt;4,"Yếu",(IF(L10&lt;5,"Kém",(IF(L10&lt;6,"Trung Bình",(IF(L10&lt;7,"TB Khá",(IF(L10&lt;8,"Khá",(IF(L10&lt;9,"Giỏi","Xuất Xắc")))))))))))</f>
        <v>TB Khá</v>
      </c>
      <c r="N10" s="24"/>
      <c r="O10" s="47" t="s">
        <v>129</v>
      </c>
    </row>
    <row r="11" spans="1:36" s="6" customFormat="1" ht="24.75" customHeight="1" thickBot="1">
      <c r="A11" s="54"/>
      <c r="B11" s="61"/>
      <c r="C11" s="62"/>
      <c r="D11" s="57"/>
      <c r="E11" s="57"/>
      <c r="F11" s="57"/>
      <c r="G11" s="57"/>
      <c r="H11" s="58"/>
      <c r="I11" s="57"/>
      <c r="J11" s="57"/>
      <c r="K11" s="57"/>
      <c r="L11" s="55"/>
      <c r="M11" s="55"/>
      <c r="N11" s="55"/>
      <c r="O11" s="56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s="6" customFormat="1" ht="19.5" customHeight="1" thickTop="1">
      <c r="A12" s="5"/>
      <c r="B12" s="5"/>
      <c r="C12" s="5"/>
      <c r="D12" s="18"/>
      <c r="E12" s="18"/>
      <c r="F12" s="18"/>
      <c r="G12" s="18"/>
      <c r="H12" s="59"/>
      <c r="I12" s="18"/>
      <c r="J12" s="18"/>
      <c r="K12" s="18"/>
      <c r="L12" s="38"/>
      <c r="M12" s="38"/>
      <c r="N12" s="3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6" customFormat="1" ht="19.5" customHeight="1">
      <c r="A13" s="5"/>
      <c r="B13" s="68" t="s">
        <v>125</v>
      </c>
      <c r="C13" s="68"/>
      <c r="D13" s="18"/>
      <c r="E13" s="18"/>
      <c r="F13" s="18"/>
      <c r="G13" s="18"/>
      <c r="H13" s="59"/>
      <c r="I13" s="18"/>
      <c r="J13" s="18"/>
      <c r="K13" s="18"/>
      <c r="L13" s="68" t="s">
        <v>80</v>
      </c>
      <c r="M13" s="68"/>
      <c r="N13" s="6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6" customFormat="1" ht="19.5" customHeight="1">
      <c r="A14" s="5"/>
      <c r="B14" s="5"/>
      <c r="C14" s="5"/>
      <c r="D14" s="18"/>
      <c r="E14" s="18"/>
      <c r="F14" s="18"/>
      <c r="G14" s="18"/>
      <c r="H14" s="59"/>
      <c r="I14" s="18"/>
      <c r="J14" s="18"/>
      <c r="K14" s="18"/>
      <c r="L14" s="71"/>
      <c r="M14" s="71"/>
      <c r="N14" s="3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s="6" customFormat="1" ht="19.5" customHeight="1">
      <c r="A15" s="5"/>
      <c r="B15" s="5"/>
      <c r="C15" s="5"/>
      <c r="D15" s="18"/>
      <c r="E15" s="18"/>
      <c r="F15" s="18"/>
      <c r="G15" s="18"/>
      <c r="H15" s="59"/>
      <c r="I15" s="18"/>
      <c r="J15" s="18"/>
      <c r="K15" s="18"/>
      <c r="L15" s="18"/>
      <c r="M15" s="18"/>
      <c r="N15" s="1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6" customFormat="1" ht="19.5" customHeight="1">
      <c r="A16" s="5"/>
      <c r="B16" s="5"/>
      <c r="C16" s="5"/>
      <c r="D16" s="18"/>
      <c r="E16" s="18"/>
      <c r="F16" s="18"/>
      <c r="G16" s="18"/>
      <c r="H16" s="59"/>
      <c r="I16" s="18"/>
      <c r="J16" s="18"/>
      <c r="K16" s="18"/>
      <c r="L16" s="18"/>
      <c r="M16" s="18"/>
      <c r="N16" s="1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s="6" customFormat="1" ht="19.5" customHeight="1">
      <c r="A17" s="5"/>
      <c r="B17" s="69" t="s">
        <v>126</v>
      </c>
      <c r="C17" s="69"/>
      <c r="D17" s="18"/>
      <c r="E17" s="18"/>
      <c r="F17" s="18"/>
      <c r="G17" s="18"/>
      <c r="H17" s="59"/>
      <c r="I17" s="18"/>
      <c r="J17" s="18"/>
      <c r="K17" s="18"/>
      <c r="L17" s="69" t="s">
        <v>127</v>
      </c>
      <c r="M17" s="69"/>
      <c r="N17" s="69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s="6" customFormat="1" ht="19.5" customHeight="1">
      <c r="A18" s="5"/>
      <c r="B18" s="5"/>
      <c r="C18" s="5"/>
      <c r="D18" s="18"/>
      <c r="E18" s="18"/>
      <c r="F18" s="18"/>
      <c r="G18" s="18"/>
      <c r="H18" s="59"/>
      <c r="I18" s="18"/>
      <c r="J18" s="18"/>
      <c r="K18" s="18"/>
      <c r="L18" s="18"/>
      <c r="M18" s="18"/>
      <c r="N18" s="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s="6" customFormat="1" ht="19.5" customHeight="1">
      <c r="A19" s="5"/>
      <c r="B19" s="5"/>
      <c r="C19" s="5"/>
      <c r="D19" s="18"/>
      <c r="E19" s="18"/>
      <c r="F19" s="18"/>
      <c r="G19" s="18"/>
      <c r="H19" s="59"/>
      <c r="I19" s="18"/>
      <c r="J19" s="18"/>
      <c r="K19" s="18"/>
      <c r="L19" s="18"/>
      <c r="M19" s="18"/>
      <c r="N19" s="1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6" customFormat="1" ht="19.5" customHeight="1">
      <c r="A20" s="5"/>
      <c r="B20" s="5"/>
      <c r="C20" s="5"/>
      <c r="D20" s="18"/>
      <c r="E20" s="18"/>
      <c r="F20" s="18"/>
      <c r="G20" s="18"/>
      <c r="H20" s="59"/>
      <c r="I20" s="18"/>
      <c r="J20" s="18"/>
      <c r="K20" s="18"/>
      <c r="L20" s="18"/>
      <c r="M20" s="18"/>
      <c r="N20" s="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s="6" customFormat="1" ht="19.5" customHeight="1">
      <c r="A21" s="5"/>
      <c r="B21" s="5"/>
      <c r="C21" s="5"/>
      <c r="D21" s="18"/>
      <c r="E21" s="18"/>
      <c r="F21" s="18"/>
      <c r="G21" s="18"/>
      <c r="H21" s="59"/>
      <c r="I21" s="18"/>
      <c r="J21" s="18"/>
      <c r="K21" s="18"/>
      <c r="L21" s="18"/>
      <c r="M21" s="18"/>
      <c r="N21" s="1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6" customFormat="1" ht="19.5" customHeight="1">
      <c r="A22" s="5"/>
      <c r="B22" s="5"/>
      <c r="C22" s="5"/>
      <c r="D22" s="18"/>
      <c r="E22" s="18"/>
      <c r="F22" s="18"/>
      <c r="G22" s="18"/>
      <c r="H22" s="59"/>
      <c r="I22" s="18"/>
      <c r="J22" s="18"/>
      <c r="K22" s="1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6" customFormat="1" ht="19.5" customHeight="1">
      <c r="A23" s="5"/>
      <c r="B23" s="5"/>
      <c r="C23" s="5"/>
      <c r="D23" s="18"/>
      <c r="E23" s="18"/>
      <c r="F23" s="18"/>
      <c r="G23" s="18"/>
      <c r="H23" s="59"/>
      <c r="I23" s="18"/>
      <c r="J23" s="18"/>
      <c r="K23" s="1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6" customFormat="1" ht="19.5" customHeight="1">
      <c r="A24" s="5"/>
      <c r="B24" s="5"/>
      <c r="C24" s="5"/>
      <c r="D24" s="18"/>
      <c r="E24" s="18"/>
      <c r="F24" s="18"/>
      <c r="G24" s="18"/>
      <c r="H24" s="59"/>
      <c r="I24" s="18"/>
      <c r="J24" s="18"/>
      <c r="K24" s="18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s="6" customFormat="1" ht="19.5" customHeight="1">
      <c r="A25" s="5"/>
      <c r="B25" s="5"/>
      <c r="C25" s="5"/>
      <c r="D25" s="18"/>
      <c r="E25" s="18"/>
      <c r="F25" s="18"/>
      <c r="G25" s="18"/>
      <c r="H25" s="59"/>
      <c r="I25" s="18"/>
      <c r="J25" s="18"/>
      <c r="K25" s="18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s="6" customFormat="1" ht="19.5" customHeight="1">
      <c r="A26" s="5"/>
      <c r="B26" s="5"/>
      <c r="C26" s="5"/>
      <c r="D26" s="18"/>
      <c r="E26" s="18"/>
      <c r="F26" s="18"/>
      <c r="G26" s="18"/>
      <c r="H26" s="59"/>
      <c r="I26" s="18"/>
      <c r="J26" s="18"/>
      <c r="K26" s="1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s="6" customFormat="1" ht="19.5" customHeight="1">
      <c r="A27" s="5"/>
      <c r="B27" s="5"/>
      <c r="C27" s="5"/>
      <c r="D27" s="18"/>
      <c r="E27" s="18"/>
      <c r="F27" s="18"/>
      <c r="G27" s="18"/>
      <c r="H27" s="59"/>
      <c r="I27" s="18"/>
      <c r="J27" s="18"/>
      <c r="K27" s="18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s="6" customFormat="1" ht="19.5" customHeight="1">
      <c r="A28" s="5"/>
      <c r="B28" s="5"/>
      <c r="C28" s="5"/>
      <c r="D28" s="18"/>
      <c r="E28" s="18"/>
      <c r="F28" s="18"/>
      <c r="G28" s="18"/>
      <c r="H28" s="59"/>
      <c r="I28" s="18"/>
      <c r="J28" s="18"/>
      <c r="K28" s="18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s="6" customFormat="1" ht="19.5" customHeight="1">
      <c r="A29" s="5"/>
      <c r="B29" s="5"/>
      <c r="C29" s="5"/>
      <c r="D29" s="18"/>
      <c r="E29" s="18"/>
      <c r="F29" s="18"/>
      <c r="G29" s="18"/>
      <c r="H29" s="59"/>
      <c r="I29" s="18"/>
      <c r="J29" s="18"/>
      <c r="K29" s="18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s="6" customFormat="1" ht="19.5" customHeight="1">
      <c r="A30" s="5"/>
      <c r="B30" s="5"/>
      <c r="C30" s="5"/>
      <c r="D30" s="18"/>
      <c r="E30" s="18"/>
      <c r="F30" s="18"/>
      <c r="G30" s="18"/>
      <c r="H30" s="59"/>
      <c r="I30" s="18"/>
      <c r="J30" s="18"/>
      <c r="K30" s="18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</sheetData>
  <sheetProtection/>
  <mergeCells count="14">
    <mergeCell ref="A1:R1"/>
    <mergeCell ref="A2:R2"/>
    <mergeCell ref="B13:C13"/>
    <mergeCell ref="B17:C17"/>
    <mergeCell ref="L13:N13"/>
    <mergeCell ref="L17:N17"/>
    <mergeCell ref="A3:O3"/>
    <mergeCell ref="L14:M14"/>
    <mergeCell ref="A4:A5"/>
    <mergeCell ref="B4:C5"/>
    <mergeCell ref="L4:L5"/>
    <mergeCell ref="M4:M5"/>
    <mergeCell ref="N4:N5"/>
    <mergeCell ref="O4:O5"/>
  </mergeCells>
  <printOptions horizontalCentered="1"/>
  <pageMargins left="0.66" right="0.2755905511811024" top="0.2362204724409449" bottom="0.31496062992125984" header="0.25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9"/>
  <sheetViews>
    <sheetView zoomScalePageLayoutView="0" workbookViewId="0" topLeftCell="A1">
      <pane ySplit="5" topLeftCell="BM36" activePane="bottomLeft" state="frozen"/>
      <selection pane="topLeft" activeCell="A1" sqref="A1"/>
      <selection pane="bottomLeft" activeCell="A41" sqref="A41:IV42"/>
    </sheetView>
  </sheetViews>
  <sheetFormatPr defaultColWidth="9.140625" defaultRowHeight="12.75"/>
  <cols>
    <col min="1" max="1" width="5.7109375" style="4" customWidth="1"/>
    <col min="2" max="2" width="17.8515625" style="4" customWidth="1"/>
    <col min="3" max="3" width="8.8515625" style="4" customWidth="1"/>
    <col min="4" max="4" width="9.140625" style="4" customWidth="1"/>
    <col min="5" max="5" width="8.7109375" style="4" customWidth="1"/>
    <col min="6" max="6" width="8.8515625" style="4" customWidth="1"/>
    <col min="7" max="7" width="6.8515625" style="4" customWidth="1"/>
    <col min="8" max="14" width="8.57421875" style="4" customWidth="1"/>
    <col min="15" max="15" width="7.421875" style="4" customWidth="1"/>
    <col min="16" max="16" width="7.7109375" style="4" customWidth="1"/>
    <col min="17" max="17" width="11.28125" style="4" customWidth="1"/>
    <col min="18" max="18" width="9.140625" style="4" customWidth="1"/>
    <col min="19" max="19" width="13.8515625" style="4" customWidth="1"/>
    <col min="20" max="16384" width="9.140625" style="4" customWidth="1"/>
  </cols>
  <sheetData>
    <row r="1" spans="1:6" s="27" customFormat="1" ht="18.75">
      <c r="A1" s="27" t="s">
        <v>83</v>
      </c>
      <c r="F1" s="27" t="s">
        <v>84</v>
      </c>
    </row>
    <row r="2" spans="1:6" s="27" customFormat="1" ht="18.75">
      <c r="A2" s="82" t="s">
        <v>85</v>
      </c>
      <c r="B2" s="82"/>
      <c r="C2" s="82"/>
      <c r="D2" s="82"/>
      <c r="F2" s="27" t="s">
        <v>86</v>
      </c>
    </row>
    <row r="3" spans="1:20" s="27" customFormat="1" ht="42" customHeight="1">
      <c r="A3" s="83" t="s">
        <v>92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42" s="2" customFormat="1" ht="64.5" customHeight="1">
      <c r="A4" s="78" t="s">
        <v>0</v>
      </c>
      <c r="B4" s="80" t="s">
        <v>20</v>
      </c>
      <c r="C4" s="80"/>
      <c r="D4" s="26" t="s">
        <v>98</v>
      </c>
      <c r="E4" s="26" t="s">
        <v>93</v>
      </c>
      <c r="F4" s="26" t="s">
        <v>94</v>
      </c>
      <c r="G4" s="26" t="s">
        <v>95</v>
      </c>
      <c r="H4" s="26" t="s">
        <v>96</v>
      </c>
      <c r="I4" s="26" t="s">
        <v>97</v>
      </c>
      <c r="J4" s="26" t="s">
        <v>103</v>
      </c>
      <c r="K4" s="26" t="s">
        <v>104</v>
      </c>
      <c r="L4" s="26" t="s">
        <v>105</v>
      </c>
      <c r="M4" s="26" t="s">
        <v>102</v>
      </c>
      <c r="N4" s="26" t="s">
        <v>99</v>
      </c>
      <c r="O4" s="26" t="s">
        <v>100</v>
      </c>
      <c r="P4" s="76" t="s">
        <v>78</v>
      </c>
      <c r="Q4" s="76" t="s">
        <v>77</v>
      </c>
      <c r="R4" s="76" t="s">
        <v>87</v>
      </c>
      <c r="S4" s="80" t="s">
        <v>82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20" ht="15" customHeight="1" thickBot="1">
      <c r="A5" s="79"/>
      <c r="B5" s="81"/>
      <c r="C5" s="81"/>
      <c r="D5" s="28" t="s">
        <v>79</v>
      </c>
      <c r="E5" s="28" t="s">
        <v>79</v>
      </c>
      <c r="F5" s="28" t="s">
        <v>22</v>
      </c>
      <c r="G5" s="28" t="s">
        <v>79</v>
      </c>
      <c r="H5" s="28" t="s">
        <v>22</v>
      </c>
      <c r="I5" s="28" t="s">
        <v>23</v>
      </c>
      <c r="J5" s="28" t="s">
        <v>79</v>
      </c>
      <c r="K5" s="28" t="s">
        <v>22</v>
      </c>
      <c r="L5" s="28" t="s">
        <v>79</v>
      </c>
      <c r="M5" s="28" t="s">
        <v>22</v>
      </c>
      <c r="N5" s="28" t="s">
        <v>79</v>
      </c>
      <c r="O5" s="28" t="s">
        <v>21</v>
      </c>
      <c r="P5" s="77"/>
      <c r="Q5" s="77"/>
      <c r="R5" s="77"/>
      <c r="S5" s="81"/>
      <c r="T5" s="3"/>
    </row>
    <row r="6" spans="1:20" s="13" customFormat="1" ht="18" customHeight="1" thickTop="1">
      <c r="A6" s="29">
        <v>1</v>
      </c>
      <c r="B6" s="22" t="s">
        <v>24</v>
      </c>
      <c r="C6" s="23" t="s">
        <v>25</v>
      </c>
      <c r="D6" s="30">
        <v>5.8</v>
      </c>
      <c r="E6" s="30">
        <v>8.071428571428571</v>
      </c>
      <c r="F6" s="30">
        <v>7.333333333333333</v>
      </c>
      <c r="G6" s="30">
        <v>7.5</v>
      </c>
      <c r="H6" s="30">
        <v>8</v>
      </c>
      <c r="I6" s="40">
        <v>8</v>
      </c>
      <c r="J6" s="30">
        <v>8</v>
      </c>
      <c r="K6" s="30">
        <v>6.6</v>
      </c>
      <c r="L6" s="30">
        <v>8.25</v>
      </c>
      <c r="M6" s="30">
        <v>8.666666666666666</v>
      </c>
      <c r="N6" s="30"/>
      <c r="O6" s="30">
        <v>6.5</v>
      </c>
      <c r="P6" s="30">
        <f>+(D6*4+E6*4+F6*3+G6*4+H6*3+I6*5+J6*4+K6*3+L6*4+M6*3+N6*4+O6*2)/43</f>
        <v>6.867109634551495</v>
      </c>
      <c r="Q6" s="29" t="str">
        <f>IF(P6&lt;4,"Yếu",(IF(P6&lt;5,"Kém",(IF(P6&lt;6,"Trung Bình",(IF(P6&lt;7,"TB Khá",(IF(P6&lt;8,"Khá",(IF(P6&lt;9,"Giỏi","Xuất Xắc")))))))))))</f>
        <v>TB Khá</v>
      </c>
      <c r="R6" s="29" t="s">
        <v>88</v>
      </c>
      <c r="S6" s="31"/>
      <c r="T6" s="19"/>
    </row>
    <row r="7" spans="1:19" s="13" customFormat="1" ht="18" customHeight="1">
      <c r="A7" s="24">
        <v>2</v>
      </c>
      <c r="B7" s="7" t="s">
        <v>26</v>
      </c>
      <c r="C7" s="8" t="s">
        <v>27</v>
      </c>
      <c r="D7" s="32">
        <v>5.4</v>
      </c>
      <c r="E7" s="32">
        <v>8.285714285714286</v>
      </c>
      <c r="F7" s="32">
        <v>8</v>
      </c>
      <c r="G7" s="32">
        <v>7.5</v>
      </c>
      <c r="H7" s="32">
        <v>8.25</v>
      </c>
      <c r="I7" s="41">
        <v>8</v>
      </c>
      <c r="J7" s="32">
        <v>5.3</v>
      </c>
      <c r="K7" s="32">
        <v>7</v>
      </c>
      <c r="L7" s="32">
        <v>7.875</v>
      </c>
      <c r="M7" s="32">
        <v>7.333333333333333</v>
      </c>
      <c r="N7" s="32"/>
      <c r="O7" s="32">
        <v>7</v>
      </c>
      <c r="P7" s="30">
        <f aca="true" t="shared" si="0" ref="P7:P46">+(D7*4+E7*4+F7*3+G7*4+H7*3+I7*5+J7*4+K7*3+L7*4+M7*3+N7*4+O7*2)/43</f>
        <v>6.585880398671096</v>
      </c>
      <c r="Q7" s="29" t="str">
        <f aca="true" t="shared" si="1" ref="Q7:Q46">IF(P7&lt;4,"Yếu",(IF(P7&lt;5,"Kém",(IF(P7&lt;6,"Trung Bình",(IF(P7&lt;7,"TB Khá",(IF(P7&lt;8,"Khá",(IF(P7&lt;9,"Giỏi","Xuất Xắc")))))))))))</f>
        <v>TB Khá</v>
      </c>
      <c r="R7" s="29" t="s">
        <v>88</v>
      </c>
      <c r="S7" s="24"/>
    </row>
    <row r="8" spans="1:19" s="13" customFormat="1" ht="18" customHeight="1">
      <c r="A8" s="24">
        <v>3</v>
      </c>
      <c r="B8" s="7" t="s">
        <v>28</v>
      </c>
      <c r="C8" s="8" t="s">
        <v>29</v>
      </c>
      <c r="D8" s="32">
        <v>6.8</v>
      </c>
      <c r="E8" s="32">
        <v>6.857142857142857</v>
      </c>
      <c r="F8" s="32">
        <v>6.666666666666667</v>
      </c>
      <c r="G8" s="32">
        <v>7</v>
      </c>
      <c r="H8" s="32">
        <v>6.5</v>
      </c>
      <c r="I8" s="41">
        <v>5.4</v>
      </c>
      <c r="J8" s="32">
        <v>7.8</v>
      </c>
      <c r="K8" s="32">
        <v>6.6</v>
      </c>
      <c r="L8" s="32">
        <v>6.875</v>
      </c>
      <c r="M8" s="32">
        <v>5.666666666666667</v>
      </c>
      <c r="N8" s="32"/>
      <c r="O8" s="32">
        <v>6</v>
      </c>
      <c r="P8" s="30">
        <f t="shared" si="0"/>
        <v>5.968106312292359</v>
      </c>
      <c r="Q8" s="29" t="str">
        <f t="shared" si="1"/>
        <v>Trung Bình</v>
      </c>
      <c r="R8" s="29" t="s">
        <v>88</v>
      </c>
      <c r="S8" s="24"/>
    </row>
    <row r="9" spans="1:19" s="13" customFormat="1" ht="18" customHeight="1">
      <c r="A9" s="24">
        <v>4</v>
      </c>
      <c r="B9" s="7" t="s">
        <v>30</v>
      </c>
      <c r="C9" s="8" t="s">
        <v>31</v>
      </c>
      <c r="D9" s="32">
        <v>5.1</v>
      </c>
      <c r="E9" s="33">
        <v>6.571428571428571</v>
      </c>
      <c r="F9" s="32">
        <v>6.666666666666667</v>
      </c>
      <c r="G9" s="32">
        <v>6</v>
      </c>
      <c r="H9" s="32">
        <v>3.25</v>
      </c>
      <c r="I9" s="41">
        <v>3.4</v>
      </c>
      <c r="J9" s="32">
        <v>1.5</v>
      </c>
      <c r="K9" s="32">
        <v>7</v>
      </c>
      <c r="L9" s="32">
        <v>6.125</v>
      </c>
      <c r="M9" s="32">
        <v>5.666666666666667</v>
      </c>
      <c r="N9" s="32"/>
      <c r="O9" s="32">
        <v>6.9</v>
      </c>
      <c r="P9" s="30">
        <f t="shared" si="0"/>
        <v>4.645016611295682</v>
      </c>
      <c r="Q9" s="29" t="str">
        <f t="shared" si="1"/>
        <v>Kém</v>
      </c>
      <c r="R9" s="29" t="s">
        <v>91</v>
      </c>
      <c r="S9" s="24"/>
    </row>
    <row r="10" spans="1:19" s="13" customFormat="1" ht="18" customHeight="1">
      <c r="A10" s="24">
        <v>5</v>
      </c>
      <c r="B10" s="7" t="s">
        <v>32</v>
      </c>
      <c r="C10" s="8" t="s">
        <v>33</v>
      </c>
      <c r="D10" s="32">
        <v>6.8</v>
      </c>
      <c r="E10" s="32">
        <v>6.714285714285714</v>
      </c>
      <c r="F10" s="32">
        <v>5.666666666666667</v>
      </c>
      <c r="G10" s="32">
        <v>6</v>
      </c>
      <c r="H10" s="32">
        <v>6.25</v>
      </c>
      <c r="I10" s="41">
        <v>5.6</v>
      </c>
      <c r="J10" s="32">
        <v>5.5</v>
      </c>
      <c r="K10" s="32">
        <v>7.6</v>
      </c>
      <c r="L10" s="32">
        <v>5.375</v>
      </c>
      <c r="M10" s="32">
        <v>6.666666666666667</v>
      </c>
      <c r="N10" s="32"/>
      <c r="O10" s="32">
        <v>7</v>
      </c>
      <c r="P10" s="30">
        <f t="shared" si="0"/>
        <v>5.630398671096345</v>
      </c>
      <c r="Q10" s="29" t="str">
        <f t="shared" si="1"/>
        <v>Trung Bình</v>
      </c>
      <c r="R10" s="29" t="s">
        <v>88</v>
      </c>
      <c r="S10" s="24"/>
    </row>
    <row r="11" spans="1:19" s="13" customFormat="1" ht="18" customHeight="1">
      <c r="A11" s="24">
        <v>6</v>
      </c>
      <c r="B11" s="7" t="s">
        <v>34</v>
      </c>
      <c r="C11" s="8" t="s">
        <v>35</v>
      </c>
      <c r="D11" s="32">
        <v>6</v>
      </c>
      <c r="E11" s="32">
        <v>7</v>
      </c>
      <c r="F11" s="32">
        <v>6.666666666666667</v>
      </c>
      <c r="G11" s="32">
        <v>7</v>
      </c>
      <c r="H11" s="32">
        <v>6.25</v>
      </c>
      <c r="I11" s="41">
        <v>6.8</v>
      </c>
      <c r="J11" s="32">
        <v>6.3</v>
      </c>
      <c r="K11" s="32">
        <v>7.6</v>
      </c>
      <c r="L11" s="32">
        <v>7.25</v>
      </c>
      <c r="M11" s="32">
        <v>6.666666666666667</v>
      </c>
      <c r="N11" s="32"/>
      <c r="O11" s="32">
        <v>7.5</v>
      </c>
      <c r="P11" s="30">
        <f t="shared" si="0"/>
        <v>6.156976744186046</v>
      </c>
      <c r="Q11" s="29" t="str">
        <f t="shared" si="1"/>
        <v>TB Khá</v>
      </c>
      <c r="R11" s="29" t="s">
        <v>88</v>
      </c>
      <c r="S11" s="24"/>
    </row>
    <row r="12" spans="1:19" s="13" customFormat="1" ht="18" customHeight="1">
      <c r="A12" s="24">
        <v>7</v>
      </c>
      <c r="B12" s="7" t="s">
        <v>36</v>
      </c>
      <c r="C12" s="8" t="s">
        <v>37</v>
      </c>
      <c r="D12" s="32">
        <v>5</v>
      </c>
      <c r="E12" s="32">
        <v>5.428571428571429</v>
      </c>
      <c r="F12" s="32">
        <v>5.333333333333333</v>
      </c>
      <c r="G12" s="33">
        <v>7.5</v>
      </c>
      <c r="H12" s="34">
        <v>6.25</v>
      </c>
      <c r="I12" s="41">
        <v>6.4</v>
      </c>
      <c r="J12" s="34">
        <v>1.3</v>
      </c>
      <c r="K12" s="34">
        <v>7</v>
      </c>
      <c r="L12" s="34">
        <v>7.25</v>
      </c>
      <c r="M12" s="34">
        <v>7.333333333333333</v>
      </c>
      <c r="N12" s="34"/>
      <c r="O12" s="32">
        <v>7</v>
      </c>
      <c r="P12" s="30">
        <f t="shared" si="0"/>
        <v>5.3410299003322255</v>
      </c>
      <c r="Q12" s="29" t="str">
        <f t="shared" si="1"/>
        <v>Trung Bình</v>
      </c>
      <c r="R12" s="29" t="s">
        <v>91</v>
      </c>
      <c r="S12" s="24"/>
    </row>
    <row r="13" spans="1:19" s="13" customFormat="1" ht="18" customHeight="1">
      <c r="A13" s="24">
        <v>8</v>
      </c>
      <c r="B13" s="7" t="s">
        <v>38</v>
      </c>
      <c r="C13" s="8" t="s">
        <v>39</v>
      </c>
      <c r="D13" s="32">
        <v>5.1</v>
      </c>
      <c r="E13" s="32">
        <v>5.714285714285714</v>
      </c>
      <c r="F13" s="32">
        <v>6</v>
      </c>
      <c r="G13" s="32">
        <v>6.5</v>
      </c>
      <c r="H13" s="32">
        <v>5.75</v>
      </c>
      <c r="I13" s="41">
        <v>7.2</v>
      </c>
      <c r="J13" s="32">
        <v>3</v>
      </c>
      <c r="K13" s="32">
        <v>8</v>
      </c>
      <c r="L13" s="32">
        <v>6</v>
      </c>
      <c r="M13" s="32">
        <v>7</v>
      </c>
      <c r="N13" s="32"/>
      <c r="O13" s="32">
        <v>6.5</v>
      </c>
      <c r="P13" s="30">
        <f t="shared" si="0"/>
        <v>5.453654485049834</v>
      </c>
      <c r="Q13" s="29" t="str">
        <f t="shared" si="1"/>
        <v>Trung Bình</v>
      </c>
      <c r="R13" s="29" t="s">
        <v>88</v>
      </c>
      <c r="S13" s="24"/>
    </row>
    <row r="14" spans="1:19" s="13" customFormat="1" ht="18" customHeight="1">
      <c r="A14" s="24">
        <v>9</v>
      </c>
      <c r="B14" s="7" t="s">
        <v>40</v>
      </c>
      <c r="C14" s="8" t="s">
        <v>41</v>
      </c>
      <c r="D14" s="32">
        <v>6</v>
      </c>
      <c r="E14" s="32">
        <v>8.571428571428571</v>
      </c>
      <c r="F14" s="32">
        <v>8.166666666666666</v>
      </c>
      <c r="G14" s="32">
        <v>7</v>
      </c>
      <c r="H14" s="32">
        <v>7.75</v>
      </c>
      <c r="I14" s="41">
        <v>8.3</v>
      </c>
      <c r="J14" s="32">
        <v>5.5</v>
      </c>
      <c r="K14" s="32">
        <v>7.6</v>
      </c>
      <c r="L14" s="32">
        <v>8.625</v>
      </c>
      <c r="M14" s="32">
        <v>9</v>
      </c>
      <c r="N14" s="32"/>
      <c r="O14" s="32">
        <v>8</v>
      </c>
      <c r="P14" s="30">
        <f t="shared" si="0"/>
        <v>6.92641196013289</v>
      </c>
      <c r="Q14" s="29" t="str">
        <f t="shared" si="1"/>
        <v>TB Khá</v>
      </c>
      <c r="R14" s="29" t="s">
        <v>88</v>
      </c>
      <c r="S14" s="24"/>
    </row>
    <row r="15" spans="1:19" s="13" customFormat="1" ht="18" customHeight="1">
      <c r="A15" s="24">
        <v>10</v>
      </c>
      <c r="B15" s="9" t="s">
        <v>3</v>
      </c>
      <c r="C15" s="10" t="s">
        <v>5</v>
      </c>
      <c r="D15" s="32">
        <v>6.8</v>
      </c>
      <c r="E15" s="32">
        <v>6.857142857142857</v>
      </c>
      <c r="F15" s="32">
        <v>8</v>
      </c>
      <c r="G15" s="32">
        <v>7</v>
      </c>
      <c r="H15" s="32">
        <v>7.25</v>
      </c>
      <c r="I15" s="41">
        <v>7.2</v>
      </c>
      <c r="J15" s="32">
        <v>6</v>
      </c>
      <c r="K15" s="32">
        <v>7.5</v>
      </c>
      <c r="L15" s="32">
        <v>8</v>
      </c>
      <c r="M15" s="32">
        <v>6.666666666666667</v>
      </c>
      <c r="N15" s="32"/>
      <c r="O15" s="32">
        <v>7.5</v>
      </c>
      <c r="P15" s="30">
        <f t="shared" si="0"/>
        <v>6.462292358803987</v>
      </c>
      <c r="Q15" s="29" t="str">
        <f t="shared" si="1"/>
        <v>TB Khá</v>
      </c>
      <c r="R15" s="29" t="s">
        <v>88</v>
      </c>
      <c r="S15" s="24"/>
    </row>
    <row r="16" spans="1:19" s="13" customFormat="1" ht="18" customHeight="1">
      <c r="A16" s="24">
        <v>11</v>
      </c>
      <c r="B16" s="7" t="s">
        <v>42</v>
      </c>
      <c r="C16" s="8" t="s">
        <v>43</v>
      </c>
      <c r="D16" s="33"/>
      <c r="E16" s="33"/>
      <c r="F16" s="32"/>
      <c r="G16" s="32"/>
      <c r="H16" s="32"/>
      <c r="I16" s="41"/>
      <c r="J16" s="32"/>
      <c r="K16" s="32"/>
      <c r="L16" s="32"/>
      <c r="M16" s="32"/>
      <c r="N16" s="32"/>
      <c r="O16" s="32"/>
      <c r="P16" s="30">
        <f t="shared" si="0"/>
        <v>0</v>
      </c>
      <c r="Q16" s="29" t="str">
        <f t="shared" si="1"/>
        <v>Yếu</v>
      </c>
      <c r="R16" s="29" t="s">
        <v>90</v>
      </c>
      <c r="S16" s="24" t="s">
        <v>101</v>
      </c>
    </row>
    <row r="17" spans="1:19" s="13" customFormat="1" ht="18" customHeight="1">
      <c r="A17" s="24">
        <v>12</v>
      </c>
      <c r="B17" s="7" t="s">
        <v>30</v>
      </c>
      <c r="C17" s="8" t="s">
        <v>43</v>
      </c>
      <c r="D17" s="32">
        <v>5.6</v>
      </c>
      <c r="E17" s="33">
        <v>6.714285714285714</v>
      </c>
      <c r="F17" s="32">
        <v>5.666666666666667</v>
      </c>
      <c r="G17" s="32">
        <v>7</v>
      </c>
      <c r="H17" s="32">
        <v>5.75</v>
      </c>
      <c r="I17" s="41">
        <v>5</v>
      </c>
      <c r="J17" s="32">
        <v>1.5</v>
      </c>
      <c r="K17" s="32">
        <v>7.6</v>
      </c>
      <c r="L17" s="32">
        <v>4.875</v>
      </c>
      <c r="M17" s="32">
        <v>5.666666666666667</v>
      </c>
      <c r="N17" s="32"/>
      <c r="O17" s="32">
        <v>6.5</v>
      </c>
      <c r="P17" s="30">
        <f t="shared" si="0"/>
        <v>4.995514950166114</v>
      </c>
      <c r="Q17" s="29" t="str">
        <f t="shared" si="1"/>
        <v>Kém</v>
      </c>
      <c r="R17" s="29" t="s">
        <v>91</v>
      </c>
      <c r="S17" s="24"/>
    </row>
    <row r="18" spans="1:19" s="13" customFormat="1" ht="18" customHeight="1">
      <c r="A18" s="24">
        <v>13</v>
      </c>
      <c r="B18" s="7" t="s">
        <v>44</v>
      </c>
      <c r="C18" s="8" t="s">
        <v>45</v>
      </c>
      <c r="D18" s="32">
        <v>6.4</v>
      </c>
      <c r="E18" s="32">
        <v>8.285714285714286</v>
      </c>
      <c r="F18" s="32">
        <v>8</v>
      </c>
      <c r="G18" s="32">
        <v>9</v>
      </c>
      <c r="H18" s="32">
        <v>8.125</v>
      </c>
      <c r="I18" s="41">
        <v>7.6</v>
      </c>
      <c r="J18" s="32">
        <v>8.5</v>
      </c>
      <c r="K18" s="32">
        <v>7</v>
      </c>
      <c r="L18" s="32">
        <v>7</v>
      </c>
      <c r="M18" s="32">
        <v>8.666666666666666</v>
      </c>
      <c r="N18" s="32"/>
      <c r="O18" s="32">
        <v>7</v>
      </c>
      <c r="P18" s="30">
        <f t="shared" si="0"/>
        <v>7.07250830564784</v>
      </c>
      <c r="Q18" s="29" t="str">
        <f t="shared" si="1"/>
        <v>Khá</v>
      </c>
      <c r="R18" s="29" t="s">
        <v>89</v>
      </c>
      <c r="S18" s="24"/>
    </row>
    <row r="19" spans="1:19" s="13" customFormat="1" ht="18" customHeight="1">
      <c r="A19" s="24">
        <v>14</v>
      </c>
      <c r="B19" s="7" t="s">
        <v>46</v>
      </c>
      <c r="C19" s="8" t="s">
        <v>47</v>
      </c>
      <c r="D19" s="32">
        <v>5.4</v>
      </c>
      <c r="E19" s="33">
        <v>6.857142857142857</v>
      </c>
      <c r="F19" s="32">
        <v>7.333333333333333</v>
      </c>
      <c r="G19" s="32">
        <v>6</v>
      </c>
      <c r="H19" s="32">
        <v>8.5</v>
      </c>
      <c r="I19" s="41">
        <v>6</v>
      </c>
      <c r="J19" s="32">
        <v>5.8</v>
      </c>
      <c r="K19" s="32">
        <v>7</v>
      </c>
      <c r="L19" s="32">
        <v>7.25</v>
      </c>
      <c r="M19" s="32">
        <v>6.333333333333333</v>
      </c>
      <c r="N19" s="32"/>
      <c r="O19" s="32">
        <v>7</v>
      </c>
      <c r="P19" s="30">
        <f t="shared" si="0"/>
        <v>5.9704318936877065</v>
      </c>
      <c r="Q19" s="29" t="str">
        <f t="shared" si="1"/>
        <v>Trung Bình</v>
      </c>
      <c r="R19" s="29" t="s">
        <v>91</v>
      </c>
      <c r="S19" s="24"/>
    </row>
    <row r="20" spans="1:19" s="13" customFormat="1" ht="18" customHeight="1">
      <c r="A20" s="24">
        <v>15</v>
      </c>
      <c r="B20" s="7" t="s">
        <v>30</v>
      </c>
      <c r="C20" s="8" t="s">
        <v>48</v>
      </c>
      <c r="D20" s="32">
        <v>5</v>
      </c>
      <c r="E20" s="33">
        <v>6.857142857142857</v>
      </c>
      <c r="F20" s="32">
        <v>6.666666666666667</v>
      </c>
      <c r="G20" s="32">
        <v>6.5</v>
      </c>
      <c r="H20" s="32">
        <v>7</v>
      </c>
      <c r="I20" s="41">
        <v>5.6</v>
      </c>
      <c r="J20" s="32"/>
      <c r="K20" s="32">
        <v>7.6</v>
      </c>
      <c r="L20" s="32">
        <v>5</v>
      </c>
      <c r="M20" s="32">
        <v>8</v>
      </c>
      <c r="N20" s="32"/>
      <c r="O20" s="32">
        <v>7</v>
      </c>
      <c r="P20" s="30">
        <f t="shared" si="0"/>
        <v>5.191362126245848</v>
      </c>
      <c r="Q20" s="29" t="str">
        <f t="shared" si="1"/>
        <v>Trung Bình</v>
      </c>
      <c r="R20" s="29" t="s">
        <v>91</v>
      </c>
      <c r="S20" s="24"/>
    </row>
    <row r="21" spans="1:19" s="13" customFormat="1" ht="18" customHeight="1">
      <c r="A21" s="24">
        <v>16</v>
      </c>
      <c r="B21" s="11" t="s">
        <v>49</v>
      </c>
      <c r="C21" s="12" t="s">
        <v>50</v>
      </c>
      <c r="D21" s="32">
        <v>6</v>
      </c>
      <c r="E21" s="32">
        <v>7.285714285714286</v>
      </c>
      <c r="F21" s="32">
        <v>7.333333333333333</v>
      </c>
      <c r="G21" s="32">
        <v>6.5</v>
      </c>
      <c r="H21" s="30">
        <v>7.5</v>
      </c>
      <c r="I21" s="41">
        <v>7</v>
      </c>
      <c r="J21" s="30">
        <v>5.8</v>
      </c>
      <c r="K21" s="30">
        <v>7.4</v>
      </c>
      <c r="L21" s="30">
        <v>7.625</v>
      </c>
      <c r="M21" s="30">
        <v>6.666666666666667</v>
      </c>
      <c r="N21" s="30"/>
      <c r="O21" s="32">
        <v>6.5</v>
      </c>
      <c r="P21" s="30">
        <f t="shared" si="0"/>
        <v>6.221926910299003</v>
      </c>
      <c r="Q21" s="29" t="str">
        <f t="shared" si="1"/>
        <v>TB Khá</v>
      </c>
      <c r="R21" s="29" t="s">
        <v>88</v>
      </c>
      <c r="S21" s="24"/>
    </row>
    <row r="22" spans="1:19" s="13" customFormat="1" ht="18" customHeight="1">
      <c r="A22" s="24">
        <v>17</v>
      </c>
      <c r="B22" s="9" t="s">
        <v>10</v>
      </c>
      <c r="C22" s="10" t="s">
        <v>6</v>
      </c>
      <c r="D22" s="32">
        <v>5</v>
      </c>
      <c r="E22" s="32">
        <v>6.928571428571429</v>
      </c>
      <c r="F22" s="32">
        <v>6.666666666666667</v>
      </c>
      <c r="G22" s="32">
        <v>6</v>
      </c>
      <c r="H22" s="32">
        <v>5</v>
      </c>
      <c r="I22" s="42">
        <v>5.6</v>
      </c>
      <c r="J22" s="32">
        <v>5.5</v>
      </c>
      <c r="K22" s="32">
        <v>7.4</v>
      </c>
      <c r="L22" s="32">
        <v>6.5</v>
      </c>
      <c r="M22" s="32">
        <v>5.666666666666667</v>
      </c>
      <c r="N22" s="32"/>
      <c r="O22" s="32">
        <v>7</v>
      </c>
      <c r="P22" s="30">
        <f t="shared" si="0"/>
        <v>5.4863787375415285</v>
      </c>
      <c r="Q22" s="29" t="str">
        <f t="shared" si="1"/>
        <v>Trung Bình</v>
      </c>
      <c r="R22" s="29" t="s">
        <v>88</v>
      </c>
      <c r="S22" s="24"/>
    </row>
    <row r="23" spans="1:19" s="13" customFormat="1" ht="18" customHeight="1">
      <c r="A23" s="24">
        <v>18</v>
      </c>
      <c r="B23" s="7" t="s">
        <v>51</v>
      </c>
      <c r="C23" s="8" t="s">
        <v>52</v>
      </c>
      <c r="D23" s="32">
        <v>5.4</v>
      </c>
      <c r="E23" s="32">
        <v>6</v>
      </c>
      <c r="F23" s="32">
        <v>7.333333333333333</v>
      </c>
      <c r="G23" s="32">
        <v>6</v>
      </c>
      <c r="H23" s="32">
        <v>5.5</v>
      </c>
      <c r="I23" s="41">
        <v>5.2</v>
      </c>
      <c r="J23" s="32">
        <v>5.8</v>
      </c>
      <c r="K23" s="32">
        <v>7</v>
      </c>
      <c r="L23" s="32">
        <v>6.375</v>
      </c>
      <c r="M23" s="32">
        <v>5</v>
      </c>
      <c r="N23" s="32"/>
      <c r="O23" s="32">
        <v>7</v>
      </c>
      <c r="P23" s="30">
        <f t="shared" si="0"/>
        <v>5.413953488372092</v>
      </c>
      <c r="Q23" s="29" t="str">
        <f t="shared" si="1"/>
        <v>Trung Bình</v>
      </c>
      <c r="R23" s="29" t="s">
        <v>88</v>
      </c>
      <c r="S23" s="24"/>
    </row>
    <row r="24" spans="1:19" s="13" customFormat="1" ht="18" customHeight="1">
      <c r="A24" s="24">
        <v>19</v>
      </c>
      <c r="B24" s="7" t="s">
        <v>53</v>
      </c>
      <c r="C24" s="8" t="s">
        <v>54</v>
      </c>
      <c r="D24" s="32">
        <v>5.5</v>
      </c>
      <c r="E24" s="32">
        <v>6.428571428571429</v>
      </c>
      <c r="F24" s="32">
        <v>6.333333333333333</v>
      </c>
      <c r="G24" s="32">
        <v>7</v>
      </c>
      <c r="H24" s="32">
        <v>5.25</v>
      </c>
      <c r="I24" s="41">
        <v>5.4</v>
      </c>
      <c r="J24" s="32">
        <v>3</v>
      </c>
      <c r="K24" s="32">
        <v>7.6</v>
      </c>
      <c r="L24" s="32">
        <v>5</v>
      </c>
      <c r="M24" s="32">
        <v>6.333333333333333</v>
      </c>
      <c r="N24" s="32"/>
      <c r="O24" s="32">
        <v>7</v>
      </c>
      <c r="P24" s="30">
        <f t="shared" si="0"/>
        <v>5.238704318936877</v>
      </c>
      <c r="Q24" s="29" t="str">
        <f t="shared" si="1"/>
        <v>Trung Bình</v>
      </c>
      <c r="R24" s="29" t="s">
        <v>88</v>
      </c>
      <c r="S24" s="24"/>
    </row>
    <row r="25" spans="1:19" s="13" customFormat="1" ht="18" customHeight="1">
      <c r="A25" s="24">
        <v>20</v>
      </c>
      <c r="B25" s="7" t="s">
        <v>30</v>
      </c>
      <c r="C25" s="8" t="s">
        <v>55</v>
      </c>
      <c r="D25" s="32">
        <v>6</v>
      </c>
      <c r="E25" s="32">
        <v>8.5</v>
      </c>
      <c r="F25" s="32">
        <v>9</v>
      </c>
      <c r="G25" s="32">
        <v>8</v>
      </c>
      <c r="H25" s="32">
        <v>8.75</v>
      </c>
      <c r="I25" s="41">
        <v>8.2</v>
      </c>
      <c r="J25" s="32">
        <v>5.5</v>
      </c>
      <c r="K25" s="32">
        <v>7.4</v>
      </c>
      <c r="L25" s="32">
        <v>8.625</v>
      </c>
      <c r="M25" s="32">
        <v>8.666666666666666</v>
      </c>
      <c r="N25" s="32"/>
      <c r="O25" s="32">
        <v>8</v>
      </c>
      <c r="P25" s="30">
        <f t="shared" si="0"/>
        <v>7.091860465116278</v>
      </c>
      <c r="Q25" s="29" t="str">
        <f t="shared" si="1"/>
        <v>Khá</v>
      </c>
      <c r="R25" s="29" t="s">
        <v>88</v>
      </c>
      <c r="S25" s="24"/>
    </row>
    <row r="26" spans="1:19" s="13" customFormat="1" ht="18" customHeight="1">
      <c r="A26" s="24">
        <v>21</v>
      </c>
      <c r="B26" s="9" t="s">
        <v>56</v>
      </c>
      <c r="C26" s="8" t="s">
        <v>57</v>
      </c>
      <c r="D26" s="32">
        <v>6.5</v>
      </c>
      <c r="E26" s="32">
        <v>8</v>
      </c>
      <c r="F26" s="32">
        <v>8.666666666666666</v>
      </c>
      <c r="G26" s="32">
        <v>8.5</v>
      </c>
      <c r="H26" s="32">
        <v>8</v>
      </c>
      <c r="I26" s="41">
        <v>8.2</v>
      </c>
      <c r="J26" s="32">
        <v>7.3</v>
      </c>
      <c r="K26" s="32">
        <v>7</v>
      </c>
      <c r="L26" s="32">
        <v>8.5</v>
      </c>
      <c r="M26" s="32">
        <v>8.666666666666666</v>
      </c>
      <c r="N26" s="32"/>
      <c r="O26" s="32">
        <v>8</v>
      </c>
      <c r="P26" s="30">
        <f t="shared" si="0"/>
        <v>7.190697674418605</v>
      </c>
      <c r="Q26" s="29" t="str">
        <f t="shared" si="1"/>
        <v>Khá</v>
      </c>
      <c r="R26" s="29" t="s">
        <v>88</v>
      </c>
      <c r="S26" s="24"/>
    </row>
    <row r="27" spans="1:19" s="13" customFormat="1" ht="18" customHeight="1">
      <c r="A27" s="24">
        <v>22</v>
      </c>
      <c r="B27" s="7" t="s">
        <v>58</v>
      </c>
      <c r="C27" s="8" t="s">
        <v>59</v>
      </c>
      <c r="D27" s="32">
        <v>5.3</v>
      </c>
      <c r="E27" s="32">
        <v>7.642857142857143</v>
      </c>
      <c r="F27" s="32">
        <v>8</v>
      </c>
      <c r="G27" s="32">
        <v>6</v>
      </c>
      <c r="H27" s="32">
        <v>7.5</v>
      </c>
      <c r="I27" s="41">
        <v>7.4</v>
      </c>
      <c r="J27" s="32">
        <v>5</v>
      </c>
      <c r="K27" s="32">
        <v>7</v>
      </c>
      <c r="L27" s="32">
        <v>7.625</v>
      </c>
      <c r="M27" s="32">
        <v>8</v>
      </c>
      <c r="N27" s="32"/>
      <c r="O27" s="32">
        <v>7.5</v>
      </c>
      <c r="P27" s="30">
        <f t="shared" si="0"/>
        <v>6.273754152823921</v>
      </c>
      <c r="Q27" s="29" t="str">
        <f t="shared" si="1"/>
        <v>TB Khá</v>
      </c>
      <c r="R27" s="29" t="s">
        <v>88</v>
      </c>
      <c r="S27" s="24"/>
    </row>
    <row r="28" spans="1:19" s="13" customFormat="1" ht="18" customHeight="1" thickBot="1">
      <c r="A28" s="24">
        <v>23</v>
      </c>
      <c r="B28" s="7" t="s">
        <v>60</v>
      </c>
      <c r="C28" s="8" t="s">
        <v>61</v>
      </c>
      <c r="D28" s="32">
        <v>5.4</v>
      </c>
      <c r="E28" s="32">
        <v>7.857142857142857</v>
      </c>
      <c r="F28" s="32">
        <v>8</v>
      </c>
      <c r="G28" s="32">
        <v>7</v>
      </c>
      <c r="H28" s="32">
        <v>8.625</v>
      </c>
      <c r="I28" s="43">
        <v>7.6</v>
      </c>
      <c r="J28" s="32">
        <v>6.3</v>
      </c>
      <c r="K28" s="32">
        <v>7.4</v>
      </c>
      <c r="L28" s="32">
        <v>8</v>
      </c>
      <c r="M28" s="32">
        <v>8.333333333333334</v>
      </c>
      <c r="N28" s="32"/>
      <c r="O28" s="32">
        <v>7</v>
      </c>
      <c r="P28" s="30">
        <f t="shared" si="0"/>
        <v>6.681478405315613</v>
      </c>
      <c r="Q28" s="29" t="str">
        <f t="shared" si="1"/>
        <v>TB Khá</v>
      </c>
      <c r="R28" s="29" t="s">
        <v>88</v>
      </c>
      <c r="S28" s="24"/>
    </row>
    <row r="29" spans="1:19" s="13" customFormat="1" ht="18" customHeight="1" thickTop="1">
      <c r="A29" s="24">
        <v>24</v>
      </c>
      <c r="B29" s="7" t="s">
        <v>30</v>
      </c>
      <c r="C29" s="8" t="s">
        <v>62</v>
      </c>
      <c r="D29" s="32">
        <v>5.1</v>
      </c>
      <c r="E29" s="32">
        <v>7</v>
      </c>
      <c r="F29" s="32">
        <v>5.666666666666667</v>
      </c>
      <c r="G29" s="32">
        <v>6.5</v>
      </c>
      <c r="H29" s="32">
        <v>5.25</v>
      </c>
      <c r="I29" s="40">
        <v>6.4</v>
      </c>
      <c r="J29" s="32">
        <v>5.5</v>
      </c>
      <c r="K29" s="32">
        <v>7.4</v>
      </c>
      <c r="L29" s="32">
        <v>6.375</v>
      </c>
      <c r="M29" s="32">
        <v>6.666666666666667</v>
      </c>
      <c r="N29" s="32"/>
      <c r="O29" s="32">
        <v>8</v>
      </c>
      <c r="P29" s="30">
        <f t="shared" si="0"/>
        <v>5.6941860465116285</v>
      </c>
      <c r="Q29" s="29" t="str">
        <f t="shared" si="1"/>
        <v>Trung Bình</v>
      </c>
      <c r="R29" s="29" t="s">
        <v>88</v>
      </c>
      <c r="S29" s="24"/>
    </row>
    <row r="30" spans="1:19" s="13" customFormat="1" ht="18" customHeight="1">
      <c r="A30" s="24">
        <v>25</v>
      </c>
      <c r="B30" s="7" t="s">
        <v>63</v>
      </c>
      <c r="C30" s="8" t="s">
        <v>64</v>
      </c>
      <c r="D30" s="32">
        <v>6.1</v>
      </c>
      <c r="E30" s="32">
        <v>7.714285714285714</v>
      </c>
      <c r="F30" s="32">
        <v>8</v>
      </c>
      <c r="G30" s="32">
        <v>8</v>
      </c>
      <c r="H30" s="32">
        <v>7</v>
      </c>
      <c r="I30" s="41">
        <v>7.8</v>
      </c>
      <c r="J30" s="32">
        <v>6.5</v>
      </c>
      <c r="K30" s="32">
        <v>7</v>
      </c>
      <c r="L30" s="32">
        <v>7.875</v>
      </c>
      <c r="M30" s="32">
        <v>8.666666666666666</v>
      </c>
      <c r="N30" s="32"/>
      <c r="O30" s="32">
        <v>8</v>
      </c>
      <c r="P30" s="30">
        <f t="shared" si="0"/>
        <v>6.785049833887044</v>
      </c>
      <c r="Q30" s="29" t="str">
        <f t="shared" si="1"/>
        <v>TB Khá</v>
      </c>
      <c r="R30" s="29" t="s">
        <v>88</v>
      </c>
      <c r="S30" s="24"/>
    </row>
    <row r="31" spans="1:19" s="13" customFormat="1" ht="18" customHeight="1">
      <c r="A31" s="24">
        <v>26</v>
      </c>
      <c r="B31" s="7" t="s">
        <v>65</v>
      </c>
      <c r="C31" s="8" t="s">
        <v>66</v>
      </c>
      <c r="D31" s="32">
        <v>7.3</v>
      </c>
      <c r="E31" s="32">
        <v>6.714285714285714</v>
      </c>
      <c r="F31" s="32">
        <v>7</v>
      </c>
      <c r="G31" s="32">
        <v>6.5</v>
      </c>
      <c r="H31" s="32">
        <v>5.75</v>
      </c>
      <c r="I31" s="41">
        <v>5.8</v>
      </c>
      <c r="J31" s="32">
        <v>6</v>
      </c>
      <c r="K31" s="32">
        <v>7.6</v>
      </c>
      <c r="L31" s="32">
        <v>6</v>
      </c>
      <c r="M31" s="32">
        <v>6.666666666666667</v>
      </c>
      <c r="N31" s="32"/>
      <c r="O31" s="32">
        <v>7</v>
      </c>
      <c r="P31" s="30">
        <f t="shared" si="0"/>
        <v>5.909468438538205</v>
      </c>
      <c r="Q31" s="29" t="str">
        <f t="shared" si="1"/>
        <v>Trung Bình</v>
      </c>
      <c r="R31" s="29" t="s">
        <v>91</v>
      </c>
      <c r="S31" s="24"/>
    </row>
    <row r="32" spans="1:19" s="13" customFormat="1" ht="18" customHeight="1">
      <c r="A32" s="24">
        <v>27</v>
      </c>
      <c r="B32" s="7" t="s">
        <v>67</v>
      </c>
      <c r="C32" s="8" t="s">
        <v>68</v>
      </c>
      <c r="D32" s="32">
        <v>5</v>
      </c>
      <c r="E32" s="32">
        <v>7.714285714285714</v>
      </c>
      <c r="F32" s="32">
        <v>6.333333333333333</v>
      </c>
      <c r="G32" s="32">
        <v>7.5</v>
      </c>
      <c r="H32" s="32">
        <v>7</v>
      </c>
      <c r="I32" s="41">
        <v>6</v>
      </c>
      <c r="J32" s="32">
        <v>6.5</v>
      </c>
      <c r="K32" s="32">
        <v>7</v>
      </c>
      <c r="L32" s="32">
        <v>7.5</v>
      </c>
      <c r="M32" s="32">
        <v>8</v>
      </c>
      <c r="N32" s="32"/>
      <c r="O32" s="32">
        <v>7</v>
      </c>
      <c r="P32" s="30">
        <f t="shared" si="0"/>
        <v>6.182724252491695</v>
      </c>
      <c r="Q32" s="29" t="str">
        <f t="shared" si="1"/>
        <v>TB Khá</v>
      </c>
      <c r="R32" s="29" t="s">
        <v>88</v>
      </c>
      <c r="S32" s="24"/>
    </row>
    <row r="33" spans="1:19" s="13" customFormat="1" ht="18" customHeight="1">
      <c r="A33" s="24">
        <v>28</v>
      </c>
      <c r="B33" s="7" t="s">
        <v>69</v>
      </c>
      <c r="C33" s="8" t="s">
        <v>70</v>
      </c>
      <c r="D33" s="32">
        <v>5.1</v>
      </c>
      <c r="E33" s="32">
        <v>7.428571428571429</v>
      </c>
      <c r="F33" s="32">
        <v>7.333333333333333</v>
      </c>
      <c r="G33" s="32">
        <v>7.5</v>
      </c>
      <c r="H33" s="32">
        <v>7</v>
      </c>
      <c r="I33" s="41">
        <v>7</v>
      </c>
      <c r="J33" s="32">
        <v>5.5</v>
      </c>
      <c r="K33" s="32">
        <v>7.6</v>
      </c>
      <c r="L33" s="32">
        <v>8</v>
      </c>
      <c r="M33" s="32">
        <v>8.333333333333334</v>
      </c>
      <c r="N33" s="32"/>
      <c r="O33" s="32">
        <v>6.5</v>
      </c>
      <c r="P33" s="30">
        <f t="shared" si="0"/>
        <v>6.346843853820598</v>
      </c>
      <c r="Q33" s="29" t="str">
        <f t="shared" si="1"/>
        <v>TB Khá</v>
      </c>
      <c r="R33" s="29" t="s">
        <v>88</v>
      </c>
      <c r="S33" s="24"/>
    </row>
    <row r="34" spans="1:19" s="13" customFormat="1" ht="18" customHeight="1">
      <c r="A34" s="24">
        <v>29</v>
      </c>
      <c r="B34" s="7" t="s">
        <v>71</v>
      </c>
      <c r="C34" s="8" t="s">
        <v>70</v>
      </c>
      <c r="D34" s="32">
        <v>5.1</v>
      </c>
      <c r="E34" s="32">
        <v>6.571428571428571</v>
      </c>
      <c r="F34" s="32">
        <v>6.666666666666667</v>
      </c>
      <c r="G34" s="32">
        <v>7.5</v>
      </c>
      <c r="H34" s="32">
        <v>6.5</v>
      </c>
      <c r="I34" s="41">
        <v>6.8</v>
      </c>
      <c r="J34" s="32">
        <v>7.3</v>
      </c>
      <c r="K34" s="32">
        <v>7</v>
      </c>
      <c r="L34" s="32">
        <v>6.875</v>
      </c>
      <c r="M34" s="32">
        <v>6.666666666666667</v>
      </c>
      <c r="N34" s="32"/>
      <c r="O34" s="32">
        <v>7</v>
      </c>
      <c r="P34" s="30">
        <f t="shared" si="0"/>
        <v>6.090365448504983</v>
      </c>
      <c r="Q34" s="29" t="str">
        <f t="shared" si="1"/>
        <v>TB Khá</v>
      </c>
      <c r="R34" s="29" t="s">
        <v>91</v>
      </c>
      <c r="S34" s="24"/>
    </row>
    <row r="35" spans="1:19" s="13" customFormat="1" ht="18" customHeight="1">
      <c r="A35" s="24">
        <v>30</v>
      </c>
      <c r="B35" s="7" t="s">
        <v>67</v>
      </c>
      <c r="C35" s="8" t="s">
        <v>70</v>
      </c>
      <c r="D35" s="32">
        <v>5.9</v>
      </c>
      <c r="E35" s="32">
        <v>7.214285714285714</v>
      </c>
      <c r="F35" s="32">
        <v>7</v>
      </c>
      <c r="G35" s="32">
        <v>7.5</v>
      </c>
      <c r="H35" s="32">
        <v>5.5</v>
      </c>
      <c r="I35" s="41">
        <v>6.6</v>
      </c>
      <c r="J35" s="32">
        <v>7</v>
      </c>
      <c r="K35" s="32">
        <v>7.4</v>
      </c>
      <c r="L35" s="32">
        <v>6.75</v>
      </c>
      <c r="M35" s="32">
        <v>7.333333333333333</v>
      </c>
      <c r="N35" s="32"/>
      <c r="O35" s="32">
        <v>7</v>
      </c>
      <c r="P35" s="30">
        <f t="shared" si="0"/>
        <v>6.1897009966777405</v>
      </c>
      <c r="Q35" s="29" t="str">
        <f t="shared" si="1"/>
        <v>TB Khá</v>
      </c>
      <c r="R35" s="29" t="s">
        <v>88</v>
      </c>
      <c r="S35" s="24"/>
    </row>
    <row r="36" spans="1:19" s="13" customFormat="1" ht="18" customHeight="1">
      <c r="A36" s="24">
        <v>31</v>
      </c>
      <c r="B36" s="7" t="s">
        <v>72</v>
      </c>
      <c r="C36" s="8" t="s">
        <v>73</v>
      </c>
      <c r="D36" s="32">
        <v>5.4</v>
      </c>
      <c r="E36" s="32">
        <v>6.857142857142857</v>
      </c>
      <c r="F36" s="32">
        <v>6.666666666666667</v>
      </c>
      <c r="G36" s="32">
        <v>7</v>
      </c>
      <c r="H36" s="32">
        <v>5.75</v>
      </c>
      <c r="I36" s="41">
        <v>5.6</v>
      </c>
      <c r="J36" s="32">
        <v>5.8</v>
      </c>
      <c r="K36" s="32">
        <v>7</v>
      </c>
      <c r="L36" s="32">
        <v>6.25</v>
      </c>
      <c r="M36" s="32">
        <v>6.333333333333333</v>
      </c>
      <c r="N36" s="32"/>
      <c r="O36" s="32">
        <v>7</v>
      </c>
      <c r="P36" s="30">
        <f t="shared" si="0"/>
        <v>5.685548172757475</v>
      </c>
      <c r="Q36" s="29" t="str">
        <f t="shared" si="1"/>
        <v>Trung Bình</v>
      </c>
      <c r="R36" s="29" t="s">
        <v>88</v>
      </c>
      <c r="S36" s="24"/>
    </row>
    <row r="37" spans="1:19" s="13" customFormat="1" ht="18" customHeight="1">
      <c r="A37" s="24">
        <v>32</v>
      </c>
      <c r="B37" s="7" t="s">
        <v>74</v>
      </c>
      <c r="C37" s="8" t="s">
        <v>73</v>
      </c>
      <c r="D37" s="32"/>
      <c r="E37" s="32"/>
      <c r="F37" s="32"/>
      <c r="G37" s="32"/>
      <c r="H37" s="32"/>
      <c r="I37" s="41"/>
      <c r="J37" s="32"/>
      <c r="K37" s="32"/>
      <c r="L37" s="32"/>
      <c r="M37" s="32"/>
      <c r="N37" s="32"/>
      <c r="O37" s="32"/>
      <c r="P37" s="30">
        <f t="shared" si="0"/>
        <v>0</v>
      </c>
      <c r="Q37" s="29" t="str">
        <f t="shared" si="1"/>
        <v>Yếu</v>
      </c>
      <c r="R37" s="29" t="s">
        <v>88</v>
      </c>
      <c r="S37" s="24" t="s">
        <v>101</v>
      </c>
    </row>
    <row r="38" spans="1:19" s="13" customFormat="1" ht="18" customHeight="1">
      <c r="A38" s="24">
        <v>33</v>
      </c>
      <c r="B38" s="7" t="s">
        <v>75</v>
      </c>
      <c r="C38" s="8" t="s">
        <v>76</v>
      </c>
      <c r="D38" s="32">
        <v>6.4</v>
      </c>
      <c r="E38" s="32">
        <v>8.214285714285714</v>
      </c>
      <c r="F38" s="32">
        <v>8.666666666666666</v>
      </c>
      <c r="G38" s="32">
        <v>9</v>
      </c>
      <c r="H38" s="32">
        <v>8.875</v>
      </c>
      <c r="I38" s="41">
        <v>8.4</v>
      </c>
      <c r="J38" s="32">
        <v>7.5</v>
      </c>
      <c r="K38" s="32">
        <v>7.6</v>
      </c>
      <c r="L38" s="32">
        <v>8.75</v>
      </c>
      <c r="M38" s="32">
        <v>9</v>
      </c>
      <c r="N38" s="32"/>
      <c r="O38" s="32">
        <v>8</v>
      </c>
      <c r="P38" s="30">
        <f>+(D38*4+E38*4+F38*3+G38*4+H38*3+I38*5+J38*4+K38*3+L38*4+M38*3+N38*4+O38*2)/43</f>
        <v>7.439119601328904</v>
      </c>
      <c r="Q38" s="29" t="str">
        <f t="shared" si="1"/>
        <v>Khá</v>
      </c>
      <c r="R38" s="29" t="s">
        <v>88</v>
      </c>
      <c r="S38" s="24"/>
    </row>
    <row r="39" spans="1:19" s="13" customFormat="1" ht="18" customHeight="1">
      <c r="A39" s="24">
        <v>34</v>
      </c>
      <c r="B39" s="14" t="s">
        <v>9</v>
      </c>
      <c r="C39" s="15" t="s">
        <v>8</v>
      </c>
      <c r="D39" s="32">
        <v>5.4</v>
      </c>
      <c r="E39" s="32">
        <v>6.428571428571429</v>
      </c>
      <c r="F39" s="32">
        <v>6</v>
      </c>
      <c r="G39" s="32">
        <v>6.5</v>
      </c>
      <c r="H39" s="32">
        <v>8.875</v>
      </c>
      <c r="I39" s="41">
        <v>7.4</v>
      </c>
      <c r="J39" s="32">
        <v>5</v>
      </c>
      <c r="K39" s="32">
        <v>7</v>
      </c>
      <c r="L39" s="32">
        <v>8.125</v>
      </c>
      <c r="M39" s="32">
        <v>8.666666666666666</v>
      </c>
      <c r="N39" s="32"/>
      <c r="O39" s="32">
        <v>7.5</v>
      </c>
      <c r="P39" s="30">
        <f>+(D39*4+E39*4+F39*3+G39*4+H39*3+I39*5+J39*4+K39*3+L39*4+M39*3+N39*4+O39*2)/43</f>
        <v>6.266029900332225</v>
      </c>
      <c r="Q39" s="29" t="str">
        <f t="shared" si="1"/>
        <v>TB Khá</v>
      </c>
      <c r="R39" s="29" t="s">
        <v>88</v>
      </c>
      <c r="S39" s="24"/>
    </row>
    <row r="40" spans="1:19" s="13" customFormat="1" ht="18" customHeight="1">
      <c r="A40" s="24">
        <v>35</v>
      </c>
      <c r="B40" s="16" t="s">
        <v>11</v>
      </c>
      <c r="C40" s="17" t="s">
        <v>12</v>
      </c>
      <c r="D40" s="32">
        <v>5.1</v>
      </c>
      <c r="E40" s="32">
        <v>6</v>
      </c>
      <c r="F40" s="32">
        <v>5</v>
      </c>
      <c r="G40" s="32">
        <v>7</v>
      </c>
      <c r="H40" s="32">
        <v>5.5</v>
      </c>
      <c r="I40" s="41">
        <v>3</v>
      </c>
      <c r="J40" s="32"/>
      <c r="K40" s="32">
        <v>7</v>
      </c>
      <c r="L40" s="32">
        <v>6</v>
      </c>
      <c r="M40" s="32">
        <v>6.333333333333333</v>
      </c>
      <c r="N40" s="32"/>
      <c r="O40" s="32">
        <v>6</v>
      </c>
      <c r="P40" s="30">
        <f>+(D40*4+E40*4+F40*3+G40*4+H40*3+I40*5+J40*4+K40*3+L40*4+M40*3+N40*4+O40*2)/43</f>
        <v>4.532558139534884</v>
      </c>
      <c r="Q40" s="29" t="str">
        <f t="shared" si="1"/>
        <v>Kém</v>
      </c>
      <c r="R40" s="29" t="s">
        <v>88</v>
      </c>
      <c r="S40" s="24"/>
    </row>
    <row r="41" spans="1:19" s="13" customFormat="1" ht="18" customHeight="1">
      <c r="A41" s="24">
        <v>36</v>
      </c>
      <c r="B41" s="16" t="s">
        <v>1</v>
      </c>
      <c r="C41" s="17" t="s">
        <v>13</v>
      </c>
      <c r="D41" s="32"/>
      <c r="E41" s="33"/>
      <c r="F41" s="32"/>
      <c r="G41" s="33"/>
      <c r="H41" s="32"/>
      <c r="I41" s="41"/>
      <c r="J41" s="32"/>
      <c r="K41" s="32"/>
      <c r="L41" s="32"/>
      <c r="M41" s="32"/>
      <c r="N41" s="32"/>
      <c r="O41" s="32"/>
      <c r="P41" s="30">
        <f>+(D41*4+E41*4+F41*3+G41*4+H41*3+I41*5+J41*4+K41*3+L41*4+M41*3+N41*4+O41*2)/43</f>
        <v>0</v>
      </c>
      <c r="Q41" s="29" t="str">
        <f t="shared" si="1"/>
        <v>Yếu</v>
      </c>
      <c r="R41" s="29" t="s">
        <v>90</v>
      </c>
      <c r="S41" s="24" t="s">
        <v>101</v>
      </c>
    </row>
    <row r="42" spans="1:19" s="13" customFormat="1" ht="18" customHeight="1">
      <c r="A42" s="24">
        <v>37</v>
      </c>
      <c r="B42" s="16" t="s">
        <v>14</v>
      </c>
      <c r="C42" s="17" t="s">
        <v>7</v>
      </c>
      <c r="D42" s="32"/>
      <c r="E42" s="32"/>
      <c r="F42" s="33"/>
      <c r="G42" s="32"/>
      <c r="H42" s="32"/>
      <c r="I42" s="41"/>
      <c r="J42" s="32"/>
      <c r="K42" s="32"/>
      <c r="L42" s="32"/>
      <c r="M42" s="32"/>
      <c r="N42" s="32"/>
      <c r="O42" s="32"/>
      <c r="P42" s="30">
        <f t="shared" si="0"/>
        <v>0</v>
      </c>
      <c r="Q42" s="29" t="str">
        <f t="shared" si="1"/>
        <v>Yếu</v>
      </c>
      <c r="R42" s="29" t="s">
        <v>91</v>
      </c>
      <c r="S42" s="24" t="s">
        <v>101</v>
      </c>
    </row>
    <row r="43" spans="1:19" s="13" customFormat="1" ht="18" customHeight="1">
      <c r="A43" s="24">
        <v>38</v>
      </c>
      <c r="B43" s="9" t="s">
        <v>15</v>
      </c>
      <c r="C43" s="17" t="s">
        <v>2</v>
      </c>
      <c r="D43" s="32">
        <v>5.2</v>
      </c>
      <c r="E43" s="32">
        <v>5.071428571428571</v>
      </c>
      <c r="F43" s="32">
        <v>7.333333333333333</v>
      </c>
      <c r="G43" s="32">
        <v>6.5</v>
      </c>
      <c r="H43" s="32">
        <v>5</v>
      </c>
      <c r="I43" s="41">
        <v>3.2</v>
      </c>
      <c r="J43" s="32">
        <v>6.3</v>
      </c>
      <c r="K43" s="32">
        <v>7.4</v>
      </c>
      <c r="L43" s="32">
        <v>6</v>
      </c>
      <c r="M43" s="32">
        <v>5.666666666666667</v>
      </c>
      <c r="N43" s="32"/>
      <c r="O43" s="32">
        <v>6.5</v>
      </c>
      <c r="P43" s="30">
        <f t="shared" si="0"/>
        <v>5.150830564784052</v>
      </c>
      <c r="Q43" s="29" t="str">
        <f t="shared" si="1"/>
        <v>Trung Bình</v>
      </c>
      <c r="R43" s="29" t="s">
        <v>88</v>
      </c>
      <c r="S43" s="24"/>
    </row>
    <row r="44" spans="1:19" s="13" customFormat="1" ht="18" customHeight="1">
      <c r="A44" s="24">
        <v>39</v>
      </c>
      <c r="B44" s="9" t="s">
        <v>16</v>
      </c>
      <c r="C44" s="17" t="s">
        <v>2</v>
      </c>
      <c r="D44" s="32">
        <v>5.5</v>
      </c>
      <c r="E44" s="32">
        <v>7.571428571428571</v>
      </c>
      <c r="F44" s="32">
        <v>8.333333333333334</v>
      </c>
      <c r="G44" s="32">
        <v>6.5</v>
      </c>
      <c r="H44" s="32">
        <v>7.75</v>
      </c>
      <c r="I44" s="41">
        <v>6.2</v>
      </c>
      <c r="J44" s="32">
        <v>4.8</v>
      </c>
      <c r="K44" s="32">
        <v>7.6</v>
      </c>
      <c r="L44" s="32">
        <v>6.625</v>
      </c>
      <c r="M44" s="32">
        <v>7.666666666666667</v>
      </c>
      <c r="N44" s="32"/>
      <c r="O44" s="32">
        <v>6</v>
      </c>
      <c r="P44" s="30">
        <f t="shared" si="0"/>
        <v>6.070598006644518</v>
      </c>
      <c r="Q44" s="29" t="str">
        <f t="shared" si="1"/>
        <v>TB Khá</v>
      </c>
      <c r="R44" s="29" t="s">
        <v>88</v>
      </c>
      <c r="S44" s="24"/>
    </row>
    <row r="45" spans="1:19" s="13" customFormat="1" ht="18" customHeight="1">
      <c r="A45" s="24">
        <v>40</v>
      </c>
      <c r="B45" s="9" t="s">
        <v>17</v>
      </c>
      <c r="C45" s="17" t="s">
        <v>18</v>
      </c>
      <c r="D45" s="32"/>
      <c r="E45" s="33"/>
      <c r="F45" s="32"/>
      <c r="G45" s="32"/>
      <c r="H45" s="32"/>
      <c r="I45" s="41"/>
      <c r="J45" s="32"/>
      <c r="K45" s="32"/>
      <c r="L45" s="32"/>
      <c r="M45" s="32"/>
      <c r="N45" s="32"/>
      <c r="O45" s="32"/>
      <c r="P45" s="30">
        <f t="shared" si="0"/>
        <v>0</v>
      </c>
      <c r="Q45" s="29" t="str">
        <f t="shared" si="1"/>
        <v>Yếu</v>
      </c>
      <c r="R45" s="29" t="s">
        <v>91</v>
      </c>
      <c r="S45" s="24" t="s">
        <v>101</v>
      </c>
    </row>
    <row r="46" spans="1:19" s="13" customFormat="1" ht="18" customHeight="1" thickBot="1">
      <c r="A46" s="25">
        <v>41</v>
      </c>
      <c r="B46" s="20" t="s">
        <v>19</v>
      </c>
      <c r="C46" s="21" t="s">
        <v>4</v>
      </c>
      <c r="D46" s="35">
        <v>5</v>
      </c>
      <c r="E46" s="36">
        <v>5.285714285714286</v>
      </c>
      <c r="F46" s="35">
        <v>1.6666666666666667</v>
      </c>
      <c r="G46" s="35">
        <v>5</v>
      </c>
      <c r="H46" s="35">
        <v>5.5</v>
      </c>
      <c r="I46" s="43">
        <v>3.6</v>
      </c>
      <c r="J46" s="35"/>
      <c r="K46" s="35">
        <v>7</v>
      </c>
      <c r="L46" s="35">
        <v>5.25</v>
      </c>
      <c r="M46" s="35">
        <v>5</v>
      </c>
      <c r="N46" s="35"/>
      <c r="O46" s="35">
        <v>6.5</v>
      </c>
      <c r="P46" s="30">
        <f t="shared" si="0"/>
        <v>3.96843853820598</v>
      </c>
      <c r="Q46" s="25" t="str">
        <f t="shared" si="1"/>
        <v>Yếu</v>
      </c>
      <c r="R46" s="25" t="s">
        <v>91</v>
      </c>
      <c r="S46" s="25"/>
    </row>
    <row r="47" spans="1:40" s="6" customFormat="1" ht="19.5" customHeight="1" thickTop="1">
      <c r="A47" s="5"/>
      <c r="B47" s="5"/>
      <c r="C47" s="5"/>
      <c r="D47" s="5"/>
      <c r="E47" s="5"/>
      <c r="F47" s="5"/>
      <c r="G47" s="5"/>
      <c r="H47" s="37"/>
      <c r="I47" s="5"/>
      <c r="J47" s="5"/>
      <c r="K47" s="5"/>
      <c r="L47" s="5"/>
      <c r="M47" s="5"/>
      <c r="N47" s="5"/>
      <c r="O47" s="5"/>
      <c r="P47" s="18"/>
      <c r="Q47" s="18"/>
      <c r="R47" s="18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6" customFormat="1" ht="19.5" customHeight="1">
      <c r="A48" s="5"/>
      <c r="B48" s="5"/>
      <c r="C48" s="5"/>
      <c r="D48" s="5"/>
      <c r="E48" s="5"/>
      <c r="F48" s="5"/>
      <c r="G48" s="5"/>
      <c r="H48" s="37"/>
      <c r="I48" s="5"/>
      <c r="J48" s="5"/>
      <c r="K48" s="5"/>
      <c r="L48" s="5"/>
      <c r="M48" s="5"/>
      <c r="N48" s="5"/>
      <c r="O48" s="5"/>
      <c r="P48" s="18"/>
      <c r="Q48" s="18"/>
      <c r="R48" s="18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6" customFormat="1" ht="19.5" customHeight="1">
      <c r="A49" s="5"/>
      <c r="B49" s="5"/>
      <c r="C49" s="5"/>
      <c r="D49" s="5"/>
      <c r="E49" s="5"/>
      <c r="F49" s="5"/>
      <c r="G49" s="5"/>
      <c r="H49" s="37"/>
      <c r="I49" s="5"/>
      <c r="J49" s="5"/>
      <c r="K49" s="5"/>
      <c r="L49" s="5"/>
      <c r="M49" s="5"/>
      <c r="N49" s="5"/>
      <c r="O49" s="85" t="s">
        <v>80</v>
      </c>
      <c r="P49" s="85"/>
      <c r="Q49" s="85"/>
      <c r="R49" s="38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6" customFormat="1" ht="19.5" customHeight="1">
      <c r="A50" s="5"/>
      <c r="B50" s="5"/>
      <c r="C50" s="5"/>
      <c r="D50" s="5"/>
      <c r="E50" s="5"/>
      <c r="F50" s="5"/>
      <c r="G50" s="5"/>
      <c r="H50" s="37"/>
      <c r="I50" s="5"/>
      <c r="J50" s="5"/>
      <c r="K50" s="5"/>
      <c r="L50" s="5"/>
      <c r="M50" s="5"/>
      <c r="N50" s="5"/>
      <c r="O50" s="38"/>
      <c r="P50" s="38"/>
      <c r="Q50" s="38"/>
      <c r="R50" s="38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6" customFormat="1" ht="19.5" customHeight="1">
      <c r="A51" s="5"/>
      <c r="B51" s="5"/>
      <c r="C51" s="5"/>
      <c r="D51" s="5"/>
      <c r="E51" s="5"/>
      <c r="F51" s="5"/>
      <c r="G51" s="5"/>
      <c r="H51" s="37"/>
      <c r="I51" s="5"/>
      <c r="J51" s="5"/>
      <c r="K51" s="5"/>
      <c r="L51" s="5"/>
      <c r="M51" s="5"/>
      <c r="N51" s="5"/>
      <c r="O51" s="38"/>
      <c r="P51" s="38"/>
      <c r="Q51" s="38"/>
      <c r="R51" s="38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6" customFormat="1" ht="19.5" customHeight="1">
      <c r="A52" s="5"/>
      <c r="B52" s="5"/>
      <c r="C52" s="5"/>
      <c r="D52" s="5"/>
      <c r="E52" s="5"/>
      <c r="F52" s="5"/>
      <c r="G52" s="5"/>
      <c r="H52" s="37"/>
      <c r="I52" s="5"/>
      <c r="J52" s="5"/>
      <c r="K52" s="5"/>
      <c r="L52" s="5"/>
      <c r="M52" s="5"/>
      <c r="N52" s="5"/>
      <c r="O52" s="38"/>
      <c r="P52" s="38"/>
      <c r="Q52" s="38"/>
      <c r="R52" s="38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6" customFormat="1" ht="19.5" customHeight="1">
      <c r="A53" s="5"/>
      <c r="B53" s="5"/>
      <c r="C53" s="5"/>
      <c r="D53" s="5"/>
      <c r="E53" s="5"/>
      <c r="F53" s="5"/>
      <c r="G53" s="5"/>
      <c r="H53" s="37"/>
      <c r="I53" s="5"/>
      <c r="J53" s="5"/>
      <c r="K53" s="5"/>
      <c r="L53" s="5"/>
      <c r="M53" s="5"/>
      <c r="N53" s="5"/>
      <c r="O53" s="71" t="s">
        <v>81</v>
      </c>
      <c r="P53" s="71"/>
      <c r="Q53" s="71"/>
      <c r="R53" s="39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6" customFormat="1" ht="19.5" customHeight="1">
      <c r="A54" s="5"/>
      <c r="B54" s="5"/>
      <c r="C54" s="5"/>
      <c r="D54" s="5"/>
      <c r="E54" s="5"/>
      <c r="F54" s="5"/>
      <c r="G54" s="5"/>
      <c r="H54" s="37"/>
      <c r="I54" s="5"/>
      <c r="J54" s="5"/>
      <c r="K54" s="5"/>
      <c r="L54" s="5"/>
      <c r="M54" s="5"/>
      <c r="N54" s="5"/>
      <c r="O54" s="5"/>
      <c r="P54" s="18"/>
      <c r="Q54" s="18"/>
      <c r="R54" s="18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6" customFormat="1" ht="19.5" customHeight="1">
      <c r="A55" s="5"/>
      <c r="B55" s="5"/>
      <c r="C55" s="5"/>
      <c r="D55" s="5"/>
      <c r="E55" s="5"/>
      <c r="F55" s="5"/>
      <c r="G55" s="5"/>
      <c r="H55" s="37"/>
      <c r="I55" s="5"/>
      <c r="J55" s="5"/>
      <c r="K55" s="5"/>
      <c r="L55" s="5"/>
      <c r="M55" s="5"/>
      <c r="N55" s="5"/>
      <c r="O55" s="5"/>
      <c r="P55" s="18"/>
      <c r="Q55" s="18"/>
      <c r="R55" s="18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6" customFormat="1" ht="19.5" customHeight="1">
      <c r="A56" s="5"/>
      <c r="B56" s="5"/>
      <c r="C56" s="5"/>
      <c r="D56" s="5"/>
      <c r="E56" s="5"/>
      <c r="F56" s="5"/>
      <c r="G56" s="5"/>
      <c r="H56" s="37"/>
      <c r="I56" s="5"/>
      <c r="J56" s="5"/>
      <c r="K56" s="5"/>
      <c r="L56" s="5"/>
      <c r="M56" s="5"/>
      <c r="N56" s="5"/>
      <c r="O56" s="5"/>
      <c r="P56" s="18"/>
      <c r="Q56" s="18"/>
      <c r="R56" s="18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6" customFormat="1" ht="19.5" customHeight="1">
      <c r="A57" s="5"/>
      <c r="B57" s="5"/>
      <c r="C57" s="5"/>
      <c r="D57" s="5"/>
      <c r="E57" s="5"/>
      <c r="F57" s="5"/>
      <c r="G57" s="5"/>
      <c r="H57" s="37"/>
      <c r="I57" s="5"/>
      <c r="J57" s="5"/>
      <c r="K57" s="5"/>
      <c r="L57" s="5"/>
      <c r="M57" s="5"/>
      <c r="N57" s="5"/>
      <c r="O57" s="5"/>
      <c r="P57" s="18"/>
      <c r="Q57" s="18"/>
      <c r="R57" s="18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s="6" customFormat="1" ht="19.5" customHeight="1">
      <c r="A58" s="5"/>
      <c r="B58" s="5"/>
      <c r="C58" s="5"/>
      <c r="D58" s="5"/>
      <c r="E58" s="5"/>
      <c r="F58" s="5"/>
      <c r="G58" s="5"/>
      <c r="H58" s="37"/>
      <c r="I58" s="5"/>
      <c r="J58" s="5"/>
      <c r="K58" s="5"/>
      <c r="L58" s="5"/>
      <c r="M58" s="5"/>
      <c r="N58" s="5"/>
      <c r="O58" s="5"/>
      <c r="P58" s="18"/>
      <c r="Q58" s="18"/>
      <c r="R58" s="18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s="6" customFormat="1" ht="19.5" customHeight="1">
      <c r="A59" s="5"/>
      <c r="B59" s="5"/>
      <c r="C59" s="5"/>
      <c r="D59" s="5"/>
      <c r="E59" s="5"/>
      <c r="F59" s="5"/>
      <c r="G59" s="5"/>
      <c r="H59" s="37"/>
      <c r="I59" s="5"/>
      <c r="J59" s="5"/>
      <c r="K59" s="5"/>
      <c r="L59" s="5"/>
      <c r="M59" s="5"/>
      <c r="N59" s="5"/>
      <c r="O59" s="5"/>
      <c r="P59" s="18"/>
      <c r="Q59" s="18"/>
      <c r="R59" s="18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s="6" customFormat="1" ht="19.5" customHeight="1">
      <c r="A60" s="5"/>
      <c r="B60" s="5"/>
      <c r="C60" s="5"/>
      <c r="D60" s="5"/>
      <c r="E60" s="5"/>
      <c r="F60" s="5"/>
      <c r="G60" s="5"/>
      <c r="H60" s="37"/>
      <c r="I60" s="5"/>
      <c r="J60" s="5"/>
      <c r="K60" s="5"/>
      <c r="L60" s="5"/>
      <c r="M60" s="5"/>
      <c r="N60" s="5"/>
      <c r="O60" s="5"/>
      <c r="P60" s="18"/>
      <c r="Q60" s="18"/>
      <c r="R60" s="18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s="6" customFormat="1" ht="19.5" customHeight="1">
      <c r="A61" s="5"/>
      <c r="B61" s="5"/>
      <c r="C61" s="5"/>
      <c r="D61" s="5"/>
      <c r="E61" s="5"/>
      <c r="F61" s="5"/>
      <c r="G61" s="5"/>
      <c r="H61" s="3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s="6" customFormat="1" ht="19.5" customHeight="1">
      <c r="A62" s="5"/>
      <c r="B62" s="5"/>
      <c r="C62" s="5"/>
      <c r="D62" s="5"/>
      <c r="E62" s="5"/>
      <c r="F62" s="5"/>
      <c r="G62" s="5"/>
      <c r="H62" s="3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s="6" customFormat="1" ht="19.5" customHeight="1">
      <c r="A63" s="5"/>
      <c r="B63" s="5"/>
      <c r="C63" s="5"/>
      <c r="D63" s="5"/>
      <c r="E63" s="5"/>
      <c r="F63" s="5"/>
      <c r="G63" s="5"/>
      <c r="H63" s="37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s="6" customFormat="1" ht="19.5" customHeight="1">
      <c r="A64" s="5"/>
      <c r="B64" s="5"/>
      <c r="C64" s="5"/>
      <c r="D64" s="5"/>
      <c r="E64" s="5"/>
      <c r="F64" s="5"/>
      <c r="G64" s="5"/>
      <c r="H64" s="3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s="6" customFormat="1" ht="19.5" customHeight="1">
      <c r="A65" s="5"/>
      <c r="B65" s="5"/>
      <c r="C65" s="5"/>
      <c r="D65" s="5"/>
      <c r="E65" s="5"/>
      <c r="F65" s="5"/>
      <c r="G65" s="5"/>
      <c r="H65" s="37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s="6" customFormat="1" ht="19.5" customHeight="1">
      <c r="A66" s="5"/>
      <c r="B66" s="5"/>
      <c r="C66" s="5"/>
      <c r="D66" s="5"/>
      <c r="E66" s="5"/>
      <c r="F66" s="5"/>
      <c r="G66" s="5"/>
      <c r="H66" s="3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s="6" customFormat="1" ht="19.5" customHeight="1">
      <c r="A67" s="5"/>
      <c r="B67" s="5"/>
      <c r="C67" s="5"/>
      <c r="D67" s="5"/>
      <c r="E67" s="5"/>
      <c r="F67" s="5"/>
      <c r="G67" s="5"/>
      <c r="H67" s="37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s="6" customFormat="1" ht="19.5" customHeight="1">
      <c r="A68" s="5"/>
      <c r="B68" s="5"/>
      <c r="C68" s="5"/>
      <c r="D68" s="5"/>
      <c r="E68" s="5"/>
      <c r="F68" s="5"/>
      <c r="G68" s="5"/>
      <c r="H68" s="3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s="6" customFormat="1" ht="19.5" customHeight="1">
      <c r="A69" s="5"/>
      <c r="B69" s="5"/>
      <c r="C69" s="5"/>
      <c r="D69" s="5"/>
      <c r="E69" s="5"/>
      <c r="F69" s="5"/>
      <c r="G69" s="5"/>
      <c r="H69" s="3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</sheetData>
  <sheetProtection/>
  <mergeCells count="10">
    <mergeCell ref="A2:D2"/>
    <mergeCell ref="A3:T3"/>
    <mergeCell ref="S4:S5"/>
    <mergeCell ref="O49:Q49"/>
    <mergeCell ref="R4:R5"/>
    <mergeCell ref="O53:Q53"/>
    <mergeCell ref="P4:P5"/>
    <mergeCell ref="Q4:Q5"/>
    <mergeCell ref="A4:A5"/>
    <mergeCell ref="B4:C5"/>
  </mergeCells>
  <printOptions horizontalCentered="1"/>
  <pageMargins left="0.08" right="0.26" top="0.25" bottom="0.31" header="0.33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</dc:creator>
  <cp:keywords/>
  <dc:description/>
  <cp:lastModifiedBy>lien</cp:lastModifiedBy>
  <cp:lastPrinted>2014-01-19T22:17:33Z</cp:lastPrinted>
  <dcterms:created xsi:type="dcterms:W3CDTF">2010-01-12T11:42:53Z</dcterms:created>
  <dcterms:modified xsi:type="dcterms:W3CDTF">2014-01-21T03:40:50Z</dcterms:modified>
  <cp:category/>
  <cp:version/>
  <cp:contentType/>
  <cp:contentStatus/>
</cp:coreProperties>
</file>